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176.xml" ContentType="application/vnd.ms-excel.controlproperties+xml"/>
  <Override PartName="/xl/ctrlProps/ctrlProp177.xml" ContentType="application/vnd.ms-excel.controlproperties+xml"/>
  <Override PartName="/xl/drawings/drawing6.xml" ContentType="application/vnd.openxmlformats-officedocument.drawing+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drawings/drawing7.xml" ContentType="application/vnd.openxmlformats-officedocument.drawing+xml"/>
  <Override PartName="/xl/ctrlProps/ctrlProp193.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H:\532600_Mitarbeiter\0 - Allgemein\Prozessbetreuung\Anpassungen Excel-Formular\Neu\"/>
    </mc:Choice>
  </mc:AlternateContent>
  <xr:revisionPtr revIDLastSave="0" documentId="13_ncr:1_{5F996629-36DD-491D-92F0-47928BEA7AFD}" xr6:coauthVersionLast="47" xr6:coauthVersionMax="47" xr10:uidLastSave="{00000000-0000-0000-0000-000000000000}"/>
  <workbookProtection workbookAlgorithmName="SHA-512" workbookHashValue="3qJPTmx8ryKrahXBng2dZcRoITf8yeo8772SXDHQ1TsnJEjiENjMoKHLyp6Riu7SXijtAp/EaUdaaI1UQrp27Q==" workbookSaltValue="Qz1rPwodHWxY2fip+lVNsw==" workbookSpinCount="100000" lockStructure="1"/>
  <bookViews>
    <workbookView xWindow="-110" yWindow="-110" windowWidth="25820" windowHeight="13900" tabRatio="849" xr2:uid="{00000000-000D-0000-FFFF-FFFF00000000}"/>
  </bookViews>
  <sheets>
    <sheet name="Antrag" sheetId="6" r:id="rId1"/>
    <sheet name="Erklärungen" sheetId="10" r:id="rId2"/>
    <sheet name="Checkliste" sheetId="7" r:id="rId3"/>
    <sheet name="5.1 Mod.-Landesmittel" sheetId="3" r:id="rId4"/>
    <sheet name="5.2 Neubau Effizienzhs. " sheetId="4" r:id="rId5"/>
    <sheet name="5.3 Mod.-KFW Sanieren" sheetId="5" r:id="rId6"/>
    <sheet name="5.4 KfW Altersgerecht Umbauen" sheetId="2" r:id="rId7"/>
  </sheets>
  <externalReferences>
    <externalReference r:id="rId8"/>
    <externalReference r:id="rId9"/>
  </externalReferences>
  <definedNames>
    <definedName name="Checkliste">'[1]Gebäude-3'!$AK$8:$AK$9</definedName>
    <definedName name="_xlnm.Print_Area" localSheetId="3">'5.1 Mod.-Landesmittel'!$A$1:$W$39</definedName>
    <definedName name="_xlnm.Print_Area" localSheetId="4">'5.2 Neubau Effizienzhs. '!$A$1:$R$47</definedName>
    <definedName name="_xlnm.Print_Area" localSheetId="5">'5.3 Mod.-KFW Sanieren'!$A$1:$AF$41</definedName>
    <definedName name="_xlnm.Print_Area" localSheetId="6">'5.4 KfW Altersgerecht Umbauen'!$A$1:$AD$38</definedName>
    <definedName name="_xlnm.Print_Area" localSheetId="0">Antrag!$A$3:$AN$157</definedName>
    <definedName name="_xlnm.Print_Area" localSheetId="2">Checkliste!$B$1:$H$64</definedName>
    <definedName name="_xlnm.Print_Area" localSheetId="1">Erklärungen!$A$1:$AN$129</definedName>
    <definedName name="Kontrollkästchen1" localSheetId="2">Checkliste!#REF!</definedName>
    <definedName name="Passivhaus" localSheetId="2">#REF!</definedName>
    <definedName name="Passivhaus">[2]Gebäude!$AK$8:$AK$9</definedName>
    <definedName name="Z_DF0ADAD5_45DA_4ADC_8207_6E7836025F02_.wvu.PrintArea" localSheetId="2" hidden="1">Checkliste!$C$1:$G$64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32" i="6" l="1"/>
  <c r="AT46" i="6" l="1"/>
  <c r="AT42" i="6"/>
  <c r="AT31" i="6"/>
  <c r="AT38" i="6"/>
  <c r="AC32" i="6"/>
  <c r="AT51" i="6" l="1"/>
  <c r="AT85" i="6"/>
  <c r="C9" i="10"/>
  <c r="H129" i="10"/>
  <c r="L71" i="10"/>
  <c r="L69" i="10"/>
  <c r="G66" i="10"/>
  <c r="L4" i="10"/>
  <c r="L2" i="10"/>
  <c r="A120" i="10"/>
  <c r="G157" i="6"/>
  <c r="G80" i="6"/>
  <c r="A137" i="6"/>
  <c r="B62" i="7" l="1"/>
  <c r="D44" i="7"/>
  <c r="D64" i="7"/>
  <c r="S47" i="6" a="1"/>
  <c r="S47" i="6" s="1"/>
  <c r="S42" i="6" a="1"/>
  <c r="S42" i="6" s="1"/>
  <c r="F7" i="2" l="1"/>
  <c r="F5" i="2"/>
  <c r="G5" i="3"/>
  <c r="H6" i="5"/>
  <c r="H4" i="5"/>
  <c r="F6" i="4"/>
  <c r="F4" i="4"/>
  <c r="G7" i="3" l="1"/>
  <c r="O83" i="6"/>
  <c r="T85" i="6"/>
  <c r="AQ88" i="6" l="1"/>
  <c r="AP88" i="6"/>
  <c r="T88" i="6" l="1"/>
  <c r="S49" i="6" l="1"/>
  <c r="S43" i="6"/>
  <c r="S39" i="6" l="1"/>
  <c r="Z30" i="2" l="1"/>
  <c r="AF70" i="6" s="1"/>
  <c r="AC35" i="6"/>
  <c r="AE2" i="6"/>
  <c r="AD2" i="6"/>
  <c r="O36" i="4"/>
  <c r="AF61" i="6" s="1"/>
  <c r="Z31" i="5"/>
  <c r="U21" i="3"/>
  <c r="AF59" i="6" s="1"/>
  <c r="AT32" i="6" s="1"/>
  <c r="Y31" i="5" l="1"/>
  <c r="AF66" i="6"/>
  <c r="AF72" i="6" s="1"/>
  <c r="AF76"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<sst xmlns="http://schemas.openxmlformats.org/spreadsheetml/2006/main" count="595" uniqueCount="457">
  <si>
    <t>Anzahl</t>
  </si>
  <si>
    <t>PLZ</t>
  </si>
  <si>
    <t>Ort</t>
  </si>
  <si>
    <t>Telefon</t>
  </si>
  <si>
    <t>Straße, Hausnummer</t>
  </si>
  <si>
    <t xml:space="preserve">Für das vorstehend bezeichnete und in den Anlagen näher beschriebene </t>
  </si>
  <si>
    <t>WE</t>
  </si>
  <si>
    <t>10 Jahre</t>
  </si>
  <si>
    <t>Name, Vorname / Firma</t>
  </si>
  <si>
    <t>Objektfinanzierungsmittel (vor-, gleich- und nachrangige)</t>
  </si>
  <si>
    <t>Darlehensgeber</t>
  </si>
  <si>
    <t>5.</t>
  </si>
  <si>
    <t>EUR</t>
  </si>
  <si>
    <t>5.2</t>
  </si>
  <si>
    <t>5.1</t>
  </si>
  <si>
    <t>5.3</t>
  </si>
  <si>
    <t>Antragsnummer:</t>
  </si>
  <si>
    <t>5.4</t>
  </si>
  <si>
    <t xml:space="preserve"> Wohnfläche </t>
  </si>
  <si>
    <t xml:space="preserve"> Durchschnittsmiete pro m²/Monat ohne Betriebskosten:</t>
  </si>
  <si>
    <t xml:space="preserve"> Anzahl der Gewerbeeinheiten:</t>
  </si>
  <si>
    <t xml:space="preserve"> Gewerbefläche:</t>
  </si>
  <si>
    <t xml:space="preserve"> Durchschnittsgewerbemiete pro m²/Monat:</t>
  </si>
  <si>
    <t xml:space="preserve"> Durchschnittsgaragenmiete pro Stück/Monat:</t>
  </si>
  <si>
    <t xml:space="preserve"> Anzahl Stellplätze:</t>
  </si>
  <si>
    <t xml:space="preserve"> Durchschnittsstellplatzmiete pro Stück/Monat:</t>
  </si>
  <si>
    <t xml:space="preserve"> 4.2</t>
  </si>
  <si>
    <t xml:space="preserve"> 4.3</t>
  </si>
  <si>
    <t xml:space="preserve"> 4.4</t>
  </si>
  <si>
    <t xml:space="preserve"> 4.5</t>
  </si>
  <si>
    <t>Mir/Uns ist bekannt, dass</t>
  </si>
  <si>
    <t>Ich/Wir erkläre(n)</t>
  </si>
  <si>
    <t>Antragsteller/-in:</t>
  </si>
  <si>
    <t xml:space="preserve">Weitere Angaben zum Objekt in </t>
  </si>
  <si>
    <t xml:space="preserve"> Ich/Wir versicher(e/n)</t>
  </si>
  <si>
    <t>-</t>
  </si>
  <si>
    <t>dass bei einem Austausch der Heizung ein hydraulischer Abgleich vorgenommen wird.</t>
  </si>
  <si>
    <t>für die Antragstellung und Zusage der Mittel zusätzlich die Vorgaben des entsprechenden KfW-Programmes gelten.</t>
  </si>
  <si>
    <t xml:space="preserve">   </t>
  </si>
  <si>
    <t>Summe der Gebäudesanierungsmaßnahmen</t>
  </si>
  <si>
    <t>Verbesserung der natürlichen Belichtung und Belüftung</t>
  </si>
  <si>
    <t>Verbesserung des Schallschutzes</t>
  </si>
  <si>
    <t xml:space="preserve">Verbesserung der unmittelbaren Umgebung des Wohngebäudes </t>
  </si>
  <si>
    <t>m²</t>
  </si>
  <si>
    <t>Belastungen im Grundbuch:</t>
  </si>
  <si>
    <t xml:space="preserve">Abt. II  Nr. </t>
  </si>
  <si>
    <t>Recht:</t>
  </si>
  <si>
    <t>Abt. III Nr.</t>
  </si>
  <si>
    <t>für</t>
  </si>
  <si>
    <t>G e s a m t k o s t e n   (Endsumme)</t>
  </si>
  <si>
    <t>€</t>
  </si>
  <si>
    <t xml:space="preserve">Nachweis des Grundstückswertes durch Kaufvertrag / Erbbaurechtsvertrag </t>
  </si>
  <si>
    <t xml:space="preserve"> Anzahl Garagen / Tiefgaragenstellplätze:</t>
  </si>
  <si>
    <t>Kaufvertrag abgeschlossen am:</t>
  </si>
  <si>
    <t>im Grundbuch von</t>
  </si>
  <si>
    <t>Flur</t>
  </si>
  <si>
    <t>im Baulastenverzeichnis sind eingetragen:</t>
  </si>
  <si>
    <t>bis zum Ablauf von 5 Jahren nach Abschluss der Modernisierung daneben keine weiteren Mieterhöhungen zugelassen sind.</t>
  </si>
  <si>
    <t>für Mietwohnungen</t>
  </si>
  <si>
    <t>tilgungs- freie Jahre</t>
  </si>
  <si>
    <t xml:space="preserve"> 4.1</t>
  </si>
  <si>
    <t>Tilgungs- satz %</t>
  </si>
  <si>
    <t>Blatt</t>
  </si>
  <si>
    <t xml:space="preserve">      </t>
  </si>
  <si>
    <t>€/m²</t>
  </si>
  <si>
    <t xml:space="preserve">Modernisierungsmaßnahmen  </t>
  </si>
  <si>
    <t>nach den Landesrichtlinien</t>
  </si>
  <si>
    <t xml:space="preserve"> dauerhafte Leerstände (Anzahl Wohnungen)</t>
  </si>
  <si>
    <t xml:space="preserve"> dauerhafte Leerstände (Anzahl Stellplätze / Tiefgaragenstellplätze)</t>
  </si>
  <si>
    <t>(1) Planunterlagen bitte beifügen. (2) Bitte detaillierte Maßnahmenbeschreibung u. Kostenaufstellung je Maßnahme beifügen.</t>
  </si>
  <si>
    <t xml:space="preserve">Antrag auf Modernisierungsförderung </t>
  </si>
  <si>
    <t>Eigenkapital</t>
  </si>
  <si>
    <t>Eigenleistungen</t>
  </si>
  <si>
    <t>Unterschrift (Antragsteller/in)</t>
  </si>
  <si>
    <t>Aufstellung der Gesamtkosten bei Maßnahmen am Bestand je Gewerk</t>
  </si>
  <si>
    <t>einschließl. Architekten- und Ingenieurleistungen sowie Nebenkosten</t>
  </si>
  <si>
    <t>Nominalkapital  (€)</t>
  </si>
  <si>
    <t>Restkapital (€)</t>
  </si>
  <si>
    <t>Stück</t>
  </si>
  <si>
    <t>€/Stück</t>
  </si>
  <si>
    <t xml:space="preserve"> sofern Erbbaurecht;Betrag des Erbbauzinses jährlich:</t>
  </si>
  <si>
    <t>Bauherr:</t>
  </si>
  <si>
    <t xml:space="preserve">, </t>
  </si>
  <si>
    <t>Bauort:</t>
  </si>
  <si>
    <t>Verbindliche Erklärungen der Antragsteller/Darlehensnehmer:</t>
  </si>
  <si>
    <t>Sollzins- satz %</t>
  </si>
  <si>
    <t xml:space="preserve">gem. Programmbedingungen der KfW (s. Merkblatt sowie dessen Anlage </t>
  </si>
  <si>
    <t>Programm Altersgerecht Umbauen (159)</t>
  </si>
  <si>
    <t>vor Modernisierung</t>
  </si>
  <si>
    <t xml:space="preserve">Darlehenslaufzeit:   </t>
  </si>
  <si>
    <t>Zusatz für Anträge auf Kredite aus öffentlichen, insbesondere ERP-Mitteln:</t>
  </si>
  <si>
    <t xml:space="preserve"> „Allgemeinen Bedingungen für die Vergabe von ERP-Mitteln“ in Verbindung mit den Punkten „Antragsberechtigte“ und</t>
  </si>
  <si>
    <t xml:space="preserve"> „Verwendungszweck“ der Programmrichtlinien für ERP-Programme) subventionserheblich im Sinne von § 264 StGB in Verbindung</t>
  </si>
  <si>
    <t xml:space="preserve">Förderbereich 2: Eingangsbereich und Wohnungszugang </t>
  </si>
  <si>
    <t>Förderbereich 6: Orientierung, Kommunikation und Unterstützung im Alltag</t>
  </si>
  <si>
    <t>Jahre</t>
  </si>
  <si>
    <t>20 Jahre</t>
  </si>
  <si>
    <t xml:space="preserve">Darlehenslaufzeit: </t>
  </si>
  <si>
    <t>Darlehenslaufzeit:</t>
  </si>
  <si>
    <t xml:space="preserve">habe(n) diese zur Kenntnis genommen. </t>
  </si>
  <si>
    <t>sowie der Sofortbestätigung:</t>
  </si>
  <si>
    <t>dass ich/wir die "Datenschutzhinweise für Kunden und andere Betroffene" der WIBank zur Kenntnis genommen habe(n).</t>
  </si>
  <si>
    <t xml:space="preserve"> </t>
  </si>
  <si>
    <t>Förderobjekt/Bauvorhaben wird/werden beantragt:</t>
  </si>
  <si>
    <t>7.</t>
  </si>
  <si>
    <t>Größe des (Bau-)Grundstückes</t>
  </si>
  <si>
    <t>Erbbaurecht bestellt bis Jahr:</t>
  </si>
  <si>
    <t>eingetragen beim Amtsgericht in</t>
  </si>
  <si>
    <t xml:space="preserve">die Antragstellung und Förderzusage auf der Grundlage der Richtlinie des Landes Hessen zur sozialen Mietwohnraumförderung </t>
  </si>
  <si>
    <t xml:space="preserve">die Wirtschafts- und Infrastrukturbank Hessen berechtigt ist, ein einmaliges Bearbeitungsentgelt von 1 % des bewilligten Darlehens </t>
  </si>
  <si>
    <t>2. Bei Beantragung von WIBank-Darlehen aus den Mitteln der KfW:</t>
  </si>
  <si>
    <t>Ich/Wir bestätige(n) die Richtigkeit und Vollständigkeit der in diesem Antrag gemachten Angaben. Mir/Uns ist bekannt, dass die</t>
  </si>
  <si>
    <t>Mir/Uns ist bekannt, dass die vorstehenden Angaben gemäß dem jeweiligen Programm-Merkblatt (bei ERP-Krediten gemäß den</t>
  </si>
  <si>
    <t xml:space="preserve"> mit § 2 Subventionsgesetz sind. Die „Allgemeinen Bedingungen für die Vergabe von ERP-Mitteln“ sind mir/uns bekannt. Ich/Wir </t>
  </si>
  <si>
    <t xml:space="preserve">erkläre(n) mich/uns mit diesen Bedingungen einverstanden. </t>
  </si>
  <si>
    <t xml:space="preserve">Ich/Wir versichere/versichern, kein anderes Kreditinstitut mit der Antragstellung betraut zu haben. Ich/Wir verpflichte(n) mich/uns, </t>
  </si>
  <si>
    <t xml:space="preserve">die Wirtschafts- und Infrastrukturbank Hessen über die wesentlichen Änderungen der zu diesem Antrag gemachten Angaben, </t>
  </si>
  <si>
    <t xml:space="preserve">die Bereitstellungsprovision in der programmgemäßen Höhe (vgl. Produkt-Merkblatt) sowie die bei Zusagen der KfW </t>
  </si>
  <si>
    <t xml:space="preserve">ggf. zu zahlende einmalige Zusagegebühr in der programmgemäßen Höhe (vgl. Produkt-Merkblatt) an die Wirtschafts- und </t>
  </si>
  <si>
    <t xml:space="preserve">Infrastrukturbank Hessen zur Weiterleitung an die KfW zu entrichten. Diese Bereitstellungsprovision sowie bei Zusagen der KfW </t>
  </si>
  <si>
    <t xml:space="preserve">ggf. die einmalige Zusagegebühr ist auch dann zu zahlen, wenn ich/wir den beantragten und von der KfW zugesagten Kredit </t>
  </si>
  <si>
    <t xml:space="preserve">nicht in Anspruch nehme(n), es sei denn, dass ich/wir der Wirtschafts- und Infrastrukturbank Hessen innerhalb der für die </t>
  </si>
  <si>
    <t xml:space="preserve">Berechnung der Bereitstellungsprovision maßgeblichen Frist (vgl. Produkt-Merkblatt) mitteile(n), dass ich/wir den Kredit </t>
  </si>
  <si>
    <t>nicht in Anspruch nehme(n). Über die Höhe der Bereitstellungsprovision bzw. der Zusagegebühr habe(n) ich/wir mich/uns</t>
  </si>
  <si>
    <t xml:space="preserve">anhand des Programm-Merkblattes informiert. </t>
  </si>
  <si>
    <t xml:space="preserve">für die beantragten Finanzierungsmittel grundsätzlich bankübliche Sicherheiten zu stellen sind. </t>
  </si>
  <si>
    <t xml:space="preserve">die im Antrag und den beigefügten Unterlagen enthaltenen Angaben nach bestem Wissen und Gewissen richtig gemacht und keine </t>
  </si>
  <si>
    <t xml:space="preserve">Tatsachen verschwiegen zu haben, die für die Beurteilung der Förderungswürdigkeit der Maßnahmen und die Beurteilung meiner/unserer </t>
  </si>
  <si>
    <t>Leistungsfähigkeit und Zuverlässigkeit von Bedeutung sein könnten.</t>
  </si>
  <si>
    <t>die vor Auszahlung des Darlehens eintreten, unverzüglich und unaufgefordert in Kenntnis zu setzen. Ich/Wir verpflichte(n) mich/uns,</t>
  </si>
  <si>
    <t xml:space="preserve">Mir/Uns ist bekannt, dass die gegen mich/uns gerichteten Ansprüche aus dem Darlehensvertrag mit der Wirtschafts- und </t>
  </si>
  <si>
    <t>Ort / Datum</t>
  </si>
  <si>
    <t>bei öffentlich geförderten Wohnungen, die noch der Bindung unterliegen, die Höhe der zulässigen Kostenmiete nicht auf Grundlage</t>
  </si>
  <si>
    <t>ggf. inkl. Nebenkosten</t>
  </si>
  <si>
    <t>Durchzuführende Neubau-, Modernisierungs-, Energieeinsparungs-</t>
  </si>
  <si>
    <t>der Wirtschafts- und Infrastrukturbank Hessen als durchleitendes Kreditinstitut verarbeitet werden. Die Datenschutzgrundsätze der KfW</t>
  </si>
  <si>
    <t>Kreditkonditionen zum Zeitpunkt der Erteilung der Kreditzusage der KfW an die Wirtschafts- und Infrastrukturbank Hessen festgelegt werden,</t>
  </si>
  <si>
    <t xml:space="preserve">soweit für einzelne Programme nicht ausdrücklich etwas anderes gilt. </t>
  </si>
  <si>
    <t xml:space="preserve"> dauerhafte Leerstände (Flächenangabe / Anzahl Gewerbeeinheiten)</t>
  </si>
  <si>
    <t>ein Baubuch zu führen ist (nur bei Neubaumaßnahmen).</t>
  </si>
  <si>
    <t>dieselben Vorhaben – auch nicht über andere Kreditinstitute – beantragt werden bzw. wurden.</t>
  </si>
  <si>
    <t>dass für die Investitionsvorhaben, die aus den KfW-Programmen finanziert werden, keine weiteren Mittel aus diesen Programmen für</t>
  </si>
  <si>
    <t xml:space="preserve"> Als Anlagen sind beigefügt: </t>
  </si>
  <si>
    <t>Ausgaben für modernisierungsbedingte Instandsetzungen</t>
  </si>
  <si>
    <t>Verbesserung der Energieversorgung, der Wasserversorgung, insbesondere zur Verbrauchsreduzierung und Messung des Trinkwasserverbrauchs</t>
  </si>
  <si>
    <t xml:space="preserve">Infrastrukturbank Hessen bereits mit ihrer Entstehung an die KfW zur Sicherheit abgetreten sind. </t>
  </si>
  <si>
    <t>Ich/Wir nehme(n) zur Kenntnis, dass meine/unsere Daten im Rahmen der Beantragung einer der o. g. Sofortbestätigungen von der KfW und</t>
  </si>
  <si>
    <t>die Antragstellung und Zusage der Mittel ggf. auf der Grundlage der Richtlinien des Landes Hessen für die Übernahme von Bürgschaften zur</t>
  </si>
  <si>
    <t xml:space="preserve">Sicherung von Investitionen in Wohngebäuden und Gebäuden mit sozialen Einrichtungen einschließlich der Allgemeinen Vertragsbedingungen </t>
  </si>
  <si>
    <t>(Bürgschaftsrichtlinien 2019) erfolgt.</t>
  </si>
  <si>
    <t>mit der Maßnahme nicht vor Aufnahme in das Förderprogramm durch das für das Wohnungswesen zuständige Ministerium begonnen</t>
  </si>
  <si>
    <t>werden darf.</t>
  </si>
  <si>
    <t>der förderfähigen Kosten abzuleiten ist, sondern die Regelungen der II. Berechnungsverordnung heranzuziehen sind.</t>
  </si>
  <si>
    <t xml:space="preserve"> KfW-Darlehen "Altersgerecht Umbauen" </t>
  </si>
  <si>
    <t>3. Für die Beantragung der Finanzierungsmittel gemäß 1. und 2. sowie der Bürgschaft gilt außerdem:</t>
  </si>
  <si>
    <t>die in diesem Antrag enthaltenen Angaben subventionserheblich im Sinne des § 264 Strafgesetzbuches in Verbindung mit</t>
  </si>
  <si>
    <t>§ 2 des Subventionsgesetzes und dem Hessischen Subventionsgesetz sowie nach § 263 des Strafgesetzbuches in der jeweils</t>
  </si>
  <si>
    <t>geltenden Fassung sind und falsche Angaben zu einem Strafverfahren führen können.</t>
  </si>
  <si>
    <t>subventionserhebliche Tatsachen, die sich im Laufe der Abwicklung des Vorhabens ändern, der WIBank mitzuteilen sind.</t>
  </si>
  <si>
    <t xml:space="preserve">Förderbereich 5: Badumbau / Maßnahmen an Sanitärräumen </t>
  </si>
  <si>
    <r>
      <rPr>
        <b/>
        <sz val="8"/>
        <rFont val="Arial"/>
        <family val="2"/>
      </rPr>
      <t>im Fall der Nichtabnahme der zugesagten Mittel die Wirtschafts- und Infrastrukturbank Hessen eine Entschädigung verlangen kann.</t>
    </r>
    <r>
      <rPr>
        <sz val="8"/>
        <rFont val="Arial"/>
        <family val="2"/>
      </rPr>
      <t xml:space="preserve"> </t>
    </r>
  </si>
  <si>
    <t xml:space="preserve">Datenschutzerklärung für Antragsteller / Mithafter im Rahmen der Sofortbestätigung Light und Sofortbestätigung Plus </t>
  </si>
  <si>
    <t>Erklärungen / Einwilligungen für die Refinanzierungszusage von Antragsteller / Mithafter:</t>
  </si>
  <si>
    <t>1. Bei Beantragung des Modernisierungsdarlehens / Finanzierungszuschusses nach den Landesrichtlinien:</t>
  </si>
  <si>
    <t xml:space="preserve"> ergänzender Finanzierungszuschuss</t>
  </si>
  <si>
    <t xml:space="preserve">der KfW in der zum Zeitpunkt der Anforderung der Sofortbestätigung gültigen Version wurden mir/uns zur Verfügung gestellt und ich/wir </t>
  </si>
  <si>
    <t>Ich/Wir nehme(n) zur Kenntnis, dass meine/unsere Daten im Rahmen der Beantragung der Refinanzierungszusage von der KfW und der</t>
  </si>
  <si>
    <t xml:space="preserve">Wirtschafts- und Infrastrukturbank Hessen als durchleitendes Kreditinstitut verarbeitet werden. Die produktspezifischen Datenschutzhinweise </t>
  </si>
  <si>
    <t>zur Kenntnis genommen.</t>
  </si>
  <si>
    <t xml:space="preserve">und die produktspezifischen Datenschutzhinweise der KfW wurden mir/uns zur Verfügung gestellt und ich/wir habe(n) diese </t>
  </si>
  <si>
    <t>Effizienzhaus:</t>
  </si>
  <si>
    <t>Typ</t>
  </si>
  <si>
    <t>Fassung eingehalten werden. Bei Bedarf werden die entsprechenden Nachweise vorgelegt.</t>
  </si>
  <si>
    <t>Anlagentechnik (außer Heizung)</t>
  </si>
  <si>
    <t>Heizungsoptimierung</t>
  </si>
  <si>
    <t>Fachplanung und Baubegleitung</t>
  </si>
  <si>
    <t>davon Kosten energet. Fachplanung/Baubegleitung</t>
  </si>
  <si>
    <t>davon energetische Kosten</t>
  </si>
  <si>
    <t xml:space="preserve"> KfW-Darlehen "BEG Wohngebäude Kredit - Effizienzhaus (Sanierung)" </t>
  </si>
  <si>
    <r>
      <t xml:space="preserve">KfW-Darlehen "BEG Wohngebäude Kredit - Effizienzhaus (Sanierung)" </t>
    </r>
    <r>
      <rPr>
        <vertAlign val="superscript"/>
        <sz val="8"/>
        <rFont val="Arial"/>
        <family val="2"/>
      </rPr>
      <t>(1) (2)</t>
    </r>
  </si>
  <si>
    <t>mit der Maßnahme nicht vor Refinanzierung der Darlehen bei der KfW begonnen werden darf.</t>
  </si>
  <si>
    <t xml:space="preserve">dass, sofern energetische Maßnahmen durchgeführt werden, die Anforderungen des Gebäudeenergiegesetzes (GEG) in der derzeit gültigen </t>
  </si>
  <si>
    <t>Förderbereich 1: Wege zu Gebäuden und Wohnumfeldmaßnahmen</t>
  </si>
  <si>
    <t>Förderbereich 3: Überwindung von Treppen und Stufen</t>
  </si>
  <si>
    <t>Förderbereich 4: Raumaufteilung und Schwellenabbau</t>
  </si>
  <si>
    <t xml:space="preserve">Förderbereich 7: Gemeinschaftsräume, Mehrgenerationenwohnen </t>
  </si>
  <si>
    <t>Einbruchhemmende Haus-, Wohnungs- und Nebeneingangstüren</t>
  </si>
  <si>
    <t>Einbruchhemmende Garagentore und -zugänge, die mit dem Wohhaus verbunden sind</t>
  </si>
  <si>
    <t>Nachrüstsysteme für Haus-, Wohnungs- und Nebeneingangstüren</t>
  </si>
  <si>
    <t>Nachrüstsysteme für vorhandene Fenster sowie einbruchhemmende Gitter, Klapp- und Rolläden und Lichtschachtabdeckungen</t>
  </si>
  <si>
    <t>Einbruch- und Überfallmeldeanlagen</t>
  </si>
  <si>
    <t>Gefahrenwarnanlagen und Sicherheitstechnik in Smart Home Anwendungen mit Einbruchmeldefunktion</t>
  </si>
  <si>
    <t>Einzelmaßnahmen zur Barrierereduzierung</t>
  </si>
  <si>
    <t>Standard "Altersgerechtes Haus"</t>
  </si>
  <si>
    <t>Maßnahmen zum Einbruchschutz</t>
  </si>
  <si>
    <t>KfW 261 - BEG Wohngebäude Kredit (Sanierung)</t>
  </si>
  <si>
    <t>zum Programm 261 und Liste der förderfähigen Kosten)</t>
  </si>
  <si>
    <t>30 Jahre</t>
  </si>
  <si>
    <t xml:space="preserve">Maßnahmen an der Gebäudehülle: </t>
  </si>
  <si>
    <t xml:space="preserve">Außenwänden, Dachflächen, Decken+Wände gegen unbeheizte Räume+Bodenflächen) </t>
  </si>
  <si>
    <t>Fenster, Fenstertüren, Dachflächenfenster, Glasdächer, Außentüren, Vorhangfassaden, Tore</t>
  </si>
  <si>
    <t xml:space="preserve">sommerlicher Wärmeschutz </t>
  </si>
  <si>
    <t>Einbau/Austausch/Optimierung raumluft- u. klimatechn. Anlagen inkl. Wärme-/Kälterückgewinnung</t>
  </si>
  <si>
    <t>Erstinstallation/Erneuerung Lüftungsanlagen</t>
  </si>
  <si>
    <t>Inbetriebnahme/Einregulierung/Einweisung Anlagenbetreibende</t>
  </si>
  <si>
    <t>Kosten für Anlagen zur Wärmeerzeugung (Heizungstechnik)</t>
  </si>
  <si>
    <t>Anlagen zur Stromerzeugung</t>
  </si>
  <si>
    <t>Einbau digitales System zur energet. Betriebs- u. Verbrauchsoptimierung / Verbesserung der Netzdienlichkeit techn. Anlagen</t>
  </si>
  <si>
    <t xml:space="preserve"> KfW-Darlehen "KFN Klimafreundlicher Neubau Wohngebäude"  </t>
  </si>
  <si>
    <r>
      <t>KfW-Darlehen "KFN Klimafreundicher Neubau Wohngebäude"</t>
    </r>
    <r>
      <rPr>
        <b/>
        <sz val="8"/>
        <rFont val="Arial"/>
        <family val="2"/>
      </rPr>
      <t xml:space="preserve">  </t>
    </r>
    <r>
      <rPr>
        <vertAlign val="superscript"/>
        <sz val="8"/>
        <rFont val="Arial"/>
        <family val="2"/>
      </rPr>
      <t>(1) (2)</t>
    </r>
  </si>
  <si>
    <t>davon Kosten Zertifizierung</t>
  </si>
  <si>
    <r>
      <t xml:space="preserve">KfW 298 - KFN Klimafreundlicher Neubau Wohngebäude </t>
    </r>
    <r>
      <rPr>
        <b/>
        <vertAlign val="subscript"/>
        <sz val="15"/>
        <rFont val="Arial"/>
        <family val="2"/>
      </rPr>
      <t>(nur im Bestand)</t>
    </r>
  </si>
  <si>
    <t xml:space="preserve">dass, sofern Maßnahmen in den Programmen "BEG Wohngebäude Kredit - Effizienzhaus (261)", "KFN Klimafreundlicher Neubau Wohngebäude (298)" </t>
  </si>
  <si>
    <t xml:space="preserve">und/oder "Altersgerecht Umbauen (159)" durchgeführt werden, die entsprechenden Programmanforderungen in der derzeit gültigen Fassung </t>
  </si>
  <si>
    <t>eingehalten werden. Bei Bedarf werden die entsprechenden Nachweise vorgelegt.</t>
  </si>
  <si>
    <t xml:space="preserve">und jeweils 0,5 % des bewilligten Finanzierungszuschusses zu erheben. </t>
  </si>
  <si>
    <t>Beträge in EUR</t>
  </si>
  <si>
    <t>Ja</t>
  </si>
  <si>
    <t>Nein</t>
  </si>
  <si>
    <t>Die Wohnungen sind bereits mietpreisgebunden:</t>
  </si>
  <si>
    <t xml:space="preserve"> Anzahl der weiteren Wohnungen (freifinanziert)</t>
  </si>
  <si>
    <t>veranschl. Kosten 
in vollen EUR</t>
  </si>
  <si>
    <t>veranschlagte Kosten</t>
  </si>
  <si>
    <t>in vollen EUR</t>
  </si>
  <si>
    <t>nach Modernisierung 
und für Neubauten</t>
  </si>
  <si>
    <t>Objektort und -straße:</t>
  </si>
  <si>
    <t>Ergänzende Angaben zum Bauort / Grundstück</t>
  </si>
  <si>
    <t>Flurstück</t>
  </si>
  <si>
    <t>Verbesserung des Wohnungszuschnittes, zum Beispiel durch Zusammenlegung kleiner Wohnungen zu einer großen Wohnung für kinderreiche Familien</t>
  </si>
  <si>
    <t xml:space="preserve">Sie können uns die erforderlichen Unterlagen auch direkt in unserem Datenraum zur Verfügung stellen. Zur Freischaltung des </t>
  </si>
  <si>
    <t xml:space="preserve">Datenraums wenden Sie sich bitte an Ihre/n Kreditsachbearbeiter/-in oder an die Telefonnummer 069 / 9132-2565. </t>
  </si>
  <si>
    <t xml:space="preserve">Eigenleistungen/Selbsthilfe sowie Kosten der Unterbringung von Mietern während der Durchführung von Modernisierungsmaßnahmen keine </t>
  </si>
  <si>
    <t>förderfähigen Ausgaben darstellen.</t>
  </si>
  <si>
    <t>EH 40 EE</t>
  </si>
  <si>
    <t>EH 40 EE WPB</t>
  </si>
  <si>
    <t>EH 40 EE SerSan</t>
  </si>
  <si>
    <t>EH 40 EE WPB SerSan</t>
  </si>
  <si>
    <t>EH 55</t>
  </si>
  <si>
    <t>EH 55 EE</t>
  </si>
  <si>
    <t>EH 55 EE WPB</t>
  </si>
  <si>
    <t>EH 55 EE SerSan</t>
  </si>
  <si>
    <t>EH 55 EE WPB SerSan</t>
  </si>
  <si>
    <t>EH 70 EE</t>
  </si>
  <si>
    <t>EH 85 EE</t>
  </si>
  <si>
    <t>EH Denkmal EE</t>
  </si>
  <si>
    <t>KFWG</t>
  </si>
  <si>
    <t>KFWG-Q</t>
  </si>
  <si>
    <t>EH 70EE WPB</t>
  </si>
  <si>
    <t xml:space="preserve">EH 70 EE SerSan </t>
  </si>
  <si>
    <t>EH 70 EE WPB SerSan</t>
  </si>
  <si>
    <t>EH 40 NH</t>
  </si>
  <si>
    <t>EH 40 NH WPB</t>
  </si>
  <si>
    <t xml:space="preserve">EH 40 NH SerSan </t>
  </si>
  <si>
    <t>EH 55 NH</t>
  </si>
  <si>
    <t>EH 55 NH WPB</t>
  </si>
  <si>
    <t xml:space="preserve">EH 55 NH SerSan </t>
  </si>
  <si>
    <t xml:space="preserve">EH 55 NH WPB SerSan </t>
  </si>
  <si>
    <t>EH 70 NH</t>
  </si>
  <si>
    <t>EH 85 NH</t>
  </si>
  <si>
    <t>EH 40 NH WPB SerSan</t>
  </si>
  <si>
    <t xml:space="preserve">EH Denkmal NH </t>
  </si>
  <si>
    <r>
      <t>KfW-Altersgerecht Umbauen</t>
    </r>
    <r>
      <rPr>
        <vertAlign val="superscript"/>
        <sz val="8"/>
        <rFont val="Arial"/>
        <family val="2"/>
      </rPr>
      <t xml:space="preserve"> (2)</t>
    </r>
  </si>
  <si>
    <t>ab Programmjahr 06.2026</t>
  </si>
  <si>
    <r>
      <t xml:space="preserve">1. Antragsteller/in </t>
    </r>
    <r>
      <rPr>
        <b/>
        <vertAlign val="superscript"/>
        <sz val="8"/>
        <rFont val="Times New Roman"/>
        <family val="1"/>
      </rPr>
      <t/>
    </r>
  </si>
  <si>
    <t>3 a. Betreuer/in oder Beauftragte/r</t>
  </si>
  <si>
    <t>Telefon / Beruf / Titel</t>
  </si>
  <si>
    <t>PLZ       Ort</t>
  </si>
  <si>
    <t>E-Mail-Adresse</t>
  </si>
  <si>
    <t>2. Bauort / Grundstück</t>
  </si>
  <si>
    <t>3 b. Korrespondenzadresse</t>
  </si>
  <si>
    <t xml:space="preserve"> 4. </t>
  </si>
  <si>
    <t>4.1. - 4.5 Darlehen ggf. mit Bürgschaft des Landes Hessen</t>
  </si>
  <si>
    <t xml:space="preserve"> 5.</t>
  </si>
  <si>
    <t xml:space="preserve"> 5.1</t>
  </si>
  <si>
    <t xml:space="preserve"> 5.2</t>
  </si>
  <si>
    <t xml:space="preserve"> 5.3</t>
  </si>
  <si>
    <t xml:space="preserve"> 5.5</t>
  </si>
  <si>
    <t xml:space="preserve"> 5.4</t>
  </si>
  <si>
    <t>Gesamtkosten (Nr. 5.1 - 5.5)</t>
  </si>
  <si>
    <r>
      <t>vom 26.06.2026 (StAnz. 29/2026 S. 627 ff.)</t>
    </r>
    <r>
      <rPr>
        <sz val="8"/>
        <color indexed="10"/>
        <rFont val="Arial"/>
        <family val="2"/>
      </rPr>
      <t xml:space="preserve"> </t>
    </r>
    <r>
      <rPr>
        <sz val="8"/>
        <rFont val="Arial"/>
        <family val="2"/>
      </rPr>
      <t>erfolgt.</t>
    </r>
  </si>
  <si>
    <t>die Kosten der Modernisierung mindestens 6.000,00 € je Wohnung betragen sollen.</t>
  </si>
  <si>
    <t xml:space="preserve"> 5.1.1.</t>
  </si>
  <si>
    <t xml:space="preserve"> 5.1.2.</t>
  </si>
  <si>
    <t xml:space="preserve"> 5.1.3.</t>
  </si>
  <si>
    <t xml:space="preserve"> 5.1.5.</t>
  </si>
  <si>
    <t xml:space="preserve"> 5.1.6.</t>
  </si>
  <si>
    <t xml:space="preserve"> 5.1.7.</t>
  </si>
  <si>
    <t xml:space="preserve"> 5.1.8.</t>
  </si>
  <si>
    <t xml:space="preserve"> 5.1.9.</t>
  </si>
  <si>
    <t xml:space="preserve"> 5.1.10.</t>
  </si>
  <si>
    <t xml:space="preserve"> 5.1.4.</t>
  </si>
  <si>
    <t>Summe der Modernisierungskosten (Nr. 5.1.1. - 5.1.10.)</t>
  </si>
  <si>
    <t xml:space="preserve"> 5.3.1.</t>
  </si>
  <si>
    <t xml:space="preserve"> 5.3.1.1</t>
  </si>
  <si>
    <t xml:space="preserve"> 5.3.1.2</t>
  </si>
  <si>
    <t xml:space="preserve"> 5.3.1.3</t>
  </si>
  <si>
    <t xml:space="preserve"> 5.3.2.</t>
  </si>
  <si>
    <t xml:space="preserve"> 5.3.2.1</t>
  </si>
  <si>
    <t xml:space="preserve"> 5.3.2.2</t>
  </si>
  <si>
    <t xml:space="preserve"> 5.3.2.3</t>
  </si>
  <si>
    <t xml:space="preserve"> 5.3.3.</t>
  </si>
  <si>
    <t xml:space="preserve"> 5.3.5</t>
  </si>
  <si>
    <t xml:space="preserve"> 5.3.6</t>
  </si>
  <si>
    <t xml:space="preserve"> 5.3.7</t>
  </si>
  <si>
    <t xml:space="preserve"> 5.3.2.4</t>
  </si>
  <si>
    <t xml:space="preserve"> 5.3.4</t>
  </si>
  <si>
    <t>5.4.1</t>
  </si>
  <si>
    <t>5.4.2</t>
  </si>
  <si>
    <t>5.4.3</t>
  </si>
  <si>
    <t>5.4.4</t>
  </si>
  <si>
    <t>5.4.5</t>
  </si>
  <si>
    <t>5.4.6</t>
  </si>
  <si>
    <t>5.4.7</t>
  </si>
  <si>
    <t>5.4.8</t>
  </si>
  <si>
    <t>5.4.9</t>
  </si>
  <si>
    <t>Summe der Maßnahme "Altergerecht Umbauen"</t>
  </si>
  <si>
    <t>die Checkliste zum Antrag auszufüllen und die entsprechenden Nachweise dazu mit dem Förderantrag einzureichen sind.</t>
  </si>
  <si>
    <t>Summe der Maßnahmen (Nr. 5.1 - 5.4)</t>
  </si>
  <si>
    <t xml:space="preserve"> Anzahl der zu finanzierenden Wohnungen (mietpreisgebunden)</t>
  </si>
  <si>
    <t>Für antragstellende Unternehmen: Angaben zur Nachhaltigkeitsberichterstattung</t>
  </si>
  <si>
    <t>Es liegt ein unabhängiges ESG-Rating (z.B. MSCI ESG Rating, Sustainalytics) oder ein unabhängiger ESG-Report vor.</t>
  </si>
  <si>
    <t>Das Unternehmen hat einen Nachhaltigkeitsbericht veröffentlicht.</t>
  </si>
  <si>
    <t>Letztes Berichterstattungsjahr:</t>
  </si>
  <si>
    <t>Regelmäßigkeit der Veröffentlichung (z.B. jährlich, alle zwei Jahre, etc.):</t>
  </si>
  <si>
    <t xml:space="preserve">Falls der Nachhaltigkeitsbericht nach anerkannten Nachhaltigkeitsberichterstattungsstandards </t>
  </si>
  <si>
    <t>(z. B. GRI, SASB, TCFD) erstellt wurde, bitte Standard angeben:</t>
  </si>
  <si>
    <t>Wurde der Nachhaltigkeitsbericht durch die Wirtschaftsprüfung testiert?</t>
  </si>
  <si>
    <t xml:space="preserve">Falls ja, bitte Wirtschaftsprüfungsgesellschaft angeben: </t>
  </si>
  <si>
    <t>Für alle Antragsteller:</t>
  </si>
  <si>
    <t xml:space="preserve">Unterschrift aller Antragsteller </t>
  </si>
  <si>
    <t>6.</t>
  </si>
  <si>
    <t>6.1</t>
  </si>
  <si>
    <t>6.2</t>
  </si>
  <si>
    <t>6.3</t>
  </si>
  <si>
    <t>6.4</t>
  </si>
  <si>
    <t>6.5</t>
  </si>
  <si>
    <t>6.6</t>
  </si>
  <si>
    <t>6.7</t>
  </si>
  <si>
    <t>6.8</t>
  </si>
  <si>
    <t>6.9</t>
  </si>
  <si>
    <t xml:space="preserve"> 7.</t>
  </si>
  <si>
    <t xml:space="preserve"> 7.1</t>
  </si>
  <si>
    <t xml:space="preserve"> 7.2</t>
  </si>
  <si>
    <t xml:space="preserve"> 7.3</t>
  </si>
  <si>
    <t xml:space="preserve"> 7.4</t>
  </si>
  <si>
    <t xml:space="preserve"> 7.5</t>
  </si>
  <si>
    <t xml:space="preserve"> 7.6</t>
  </si>
  <si>
    <t>8.</t>
  </si>
  <si>
    <t>8.1</t>
  </si>
  <si>
    <t>8.2</t>
  </si>
  <si>
    <r>
      <t xml:space="preserve">                                                           </t>
    </r>
    <r>
      <rPr>
        <b/>
        <u/>
        <sz val="12"/>
        <rFont val="Arial"/>
        <family val="2"/>
      </rPr>
      <t>Checkliste zum Antrag</t>
    </r>
  </si>
  <si>
    <t xml:space="preserve">Wichtige Hinweise: </t>
  </si>
  <si>
    <t xml:space="preserve">Sofern die aufgeführten Unterlagen nicht bei Antragstellung vorgelegt werden, wird dies zu Rückfragen führen und die </t>
  </si>
  <si>
    <t>Bearbeitungsdauer erheblich verlängern! Anträge mit nicht vollständig beigefügten Unterlagen werden ggf. nachrangig bearbeitet.</t>
  </si>
  <si>
    <t>Finanzierungsnachweise und Unterlagen zu den wirtschaftlichen Verhältnissen</t>
  </si>
  <si>
    <r>
      <rPr>
        <b/>
        <sz val="9"/>
        <rFont val="Arial"/>
        <family val="2"/>
      </rPr>
      <t xml:space="preserve">Fehlt 
</t>
    </r>
    <r>
      <rPr>
        <b/>
        <sz val="7"/>
        <color theme="5" tint="-0.249977111117893"/>
        <rFont val="Arial"/>
        <family val="2"/>
      </rPr>
      <t>(Bitte unten begründen)</t>
    </r>
  </si>
  <si>
    <t>Nicht zutreffend</t>
  </si>
  <si>
    <t>(bitte Begrün-</t>
  </si>
  <si>
    <t>zutreffend</t>
  </si>
  <si>
    <t>dung beifügen)</t>
  </si>
  <si>
    <t>1.</t>
  </si>
  <si>
    <t>2.</t>
  </si>
  <si>
    <t>3.</t>
  </si>
  <si>
    <t>4.</t>
  </si>
  <si>
    <r>
      <rPr>
        <u/>
        <sz val="9"/>
        <rFont val="Arial"/>
        <family val="2"/>
      </rPr>
      <t>Bei privaten Antragstellern:</t>
    </r>
    <r>
      <rPr>
        <sz val="9"/>
        <rFont val="Arial"/>
        <family val="2"/>
      </rPr>
      <t xml:space="preserve"> aktuelle Einkommens- und Vermögensauskunft auf dem Vordruck der Wirtschafts- und Infrastrukturbank Hessen, zeitnahe (letzte 3 Jahre) Einkommensteuerbescheide mit Kopien der zugehörigen Steuererklärungen, zeitnahe Verdienstbescheinigung(en) des Arbeitgebers</t>
    </r>
  </si>
  <si>
    <r>
      <rPr>
        <u/>
        <sz val="9"/>
        <rFont val="Arial"/>
        <family val="2"/>
      </rPr>
      <t>Bei Unternehmen:</t>
    </r>
    <r>
      <rPr>
        <sz val="9"/>
        <rFont val="Arial"/>
        <family val="2"/>
      </rPr>
      <t xml:space="preserve"> zeitnahe, geprüfte Bilanzen (letzte 3 Jahre) nebst Prüfungsberichten bzw. Vermögensstatus, Gesellschaftsvertrag mit evtl. Nachträgen, aktueller Handelsregisterauszug oder anderer Nachweis über die Vertretungsberechtigung, soweit diese Unterlagen der WIBank noch nicht vorliegen</t>
    </r>
  </si>
  <si>
    <t>Bei Fragen zu den Finanzierungsnachweisen sowie zu den Unterlagen über die wirtschaftlichen Verhältnisse, 
wenden Sie sich bitte an Ihren Kreditsachbearbeiter oder an die Telefonnummer 069 / 9132-2565.</t>
  </si>
  <si>
    <t>Muss-Unterlagen zum Bauvorhaben</t>
  </si>
  <si>
    <t>Aktueller Grundbuchauszug</t>
  </si>
  <si>
    <t>9.</t>
  </si>
  <si>
    <t>Aktueller Auszug aus dem Baulastenverzeichnis</t>
  </si>
  <si>
    <t>10.</t>
  </si>
  <si>
    <t>Aktueller Auszug aus dem Altlastenkataster</t>
  </si>
  <si>
    <t>11.</t>
  </si>
  <si>
    <t>12.</t>
  </si>
  <si>
    <t>13.</t>
  </si>
  <si>
    <t>14.</t>
  </si>
  <si>
    <t>Seite 1  von Seite 2</t>
  </si>
  <si>
    <t>Nachweis über Denkmalschutz</t>
  </si>
  <si>
    <t>Begründung zu fehlenden Unterlagen/Nachweisen:</t>
  </si>
  <si>
    <t>Seite 2  von Seite 2</t>
  </si>
  <si>
    <t>Bei Beantragung von KfW-Darlehen den jeweiligen Vordruck 
"Bestätigung zum Antrag - BzA" zum entsprechenden Programm</t>
  </si>
  <si>
    <r>
      <rPr>
        <u/>
        <sz val="9"/>
        <rFont val="Arial"/>
        <family val="2"/>
      </rPr>
      <t>Bei Unternehmen und Beantragung von KfW-Mitteln:</t>
    </r>
    <r>
      <rPr>
        <sz val="9"/>
        <rFont val="Arial"/>
        <family val="2"/>
      </rPr>
      <t xml:space="preserve"> 
aktueller Nachhaltigkeitsbericht</t>
    </r>
  </si>
  <si>
    <r>
      <t xml:space="preserve">Finanzierungsnachweise (verbindliche Zusagen oder Angebote für Kapitalmarkt- und andere Fremdmittel bzw. Zuschüsse) für </t>
    </r>
    <r>
      <rPr>
        <u/>
        <sz val="9"/>
        <rFont val="Arial"/>
        <family val="2"/>
      </rPr>
      <t>neue</t>
    </r>
    <r>
      <rPr>
        <sz val="9"/>
        <rFont val="Arial"/>
        <family val="2"/>
      </rPr>
      <t xml:space="preserve"> Mittel</t>
    </r>
  </si>
  <si>
    <r>
      <t xml:space="preserve">Darlehensverträge und Restkapitalbestätigungen für </t>
    </r>
    <r>
      <rPr>
        <u/>
        <sz val="9"/>
        <rFont val="Arial"/>
        <family val="2"/>
      </rPr>
      <t>bestehende</t>
    </r>
    <r>
      <rPr>
        <sz val="9"/>
        <rFont val="Arial"/>
        <family val="2"/>
      </rPr>
      <t xml:space="preserve"> Objektfinanzierungsmittel (außerhalb der WIBank)</t>
    </r>
  </si>
  <si>
    <t xml:space="preserve">Wohnflächenberechnung und Berechnung des umbauten Raums
</t>
  </si>
  <si>
    <t>Liegt bei</t>
  </si>
  <si>
    <t>im Bestand WIBank</t>
  </si>
  <si>
    <r>
      <t xml:space="preserve">Eintragungsbewilligungen oder Vertragsentwürfe zu Herrschvermerken im Bestandsverzeichnis und zu Eintragungen in Abt. II - </t>
    </r>
    <r>
      <rPr>
        <u/>
        <sz val="9"/>
        <rFont val="Arial"/>
        <family val="2"/>
      </rPr>
      <t>neu</t>
    </r>
    <r>
      <rPr>
        <sz val="9"/>
        <rFont val="Arial"/>
        <family val="2"/>
      </rPr>
      <t xml:space="preserve"> zu bilden</t>
    </r>
  </si>
  <si>
    <r>
      <t xml:space="preserve">Eintragungsbewilligungen oder Vertragsentwürfe zu Herrschvermerken im Bestandsverzeichnis und zu Eintragungen in Abt. II - </t>
    </r>
    <r>
      <rPr>
        <u/>
        <sz val="9"/>
        <rFont val="Arial"/>
        <family val="2"/>
      </rPr>
      <t>Bestand</t>
    </r>
  </si>
  <si>
    <t>Aktuelle Liegenschaftskarte mit Eintragung der Gebäude</t>
  </si>
  <si>
    <t xml:space="preserve">Nachweise der Eigenleistung bzw. Eigenmittel
</t>
  </si>
  <si>
    <t>2.a</t>
  </si>
  <si>
    <t>1.a</t>
  </si>
  <si>
    <r>
      <t xml:space="preserve">Erbbaurechtsvertrag / die Erbbauzinsvereinbarung sowie Nachweise zur </t>
    </r>
    <r>
      <rPr>
        <u/>
        <sz val="9"/>
        <rFont val="Arial"/>
        <family val="2"/>
      </rPr>
      <t>aktuellen</t>
    </r>
    <r>
      <rPr>
        <sz val="9"/>
        <rFont val="Arial"/>
        <family val="2"/>
      </rPr>
      <t xml:space="preserve"> Erbbauzinshöhe</t>
    </r>
  </si>
  <si>
    <t>Energieausweis(e) zum Bestand
 zzgl. Entwurf nach Modernisierung (sofern relevant)</t>
  </si>
  <si>
    <t>15.</t>
  </si>
  <si>
    <t>Bitte Kontrollkästen bei den gewünschten Finanzierungsbausteinen anklicken und Beträge ergänzen!</t>
  </si>
  <si>
    <t>aktuelle Höhe Erbbauzins:</t>
  </si>
  <si>
    <t>Seite 4 von Seite 4</t>
  </si>
  <si>
    <t>Seite 3 von Seite 4</t>
  </si>
  <si>
    <t>Seite 2 von Seite 4</t>
  </si>
  <si>
    <t>Seite 1 von Seite 4</t>
  </si>
  <si>
    <t>Anlage 5.1</t>
  </si>
  <si>
    <t>Anlage 5.2</t>
  </si>
  <si>
    <t>Anlage 5.3</t>
  </si>
  <si>
    <t>Anlage 5.4</t>
  </si>
  <si>
    <t>Antragsteller:</t>
  </si>
  <si>
    <t>Link</t>
  </si>
  <si>
    <t>16.</t>
  </si>
  <si>
    <t xml:space="preserve"> Darlehen zur Modernisierung für Mietwohnungen nach den Landesrichtlinien
 mit Zinszuschuss des Landes Hessen</t>
  </si>
  <si>
    <t>Die Mittelbereitstellung erfolgte mit Schreiben vom (bitte als Anlage beifügen):</t>
  </si>
  <si>
    <t>Finanzierungszuschuss:</t>
  </si>
  <si>
    <t>Mittelbereitstellung für Modernisierungen aus Landesmitteln</t>
  </si>
  <si>
    <t>Ist-Bauzustandsbeschreibung (inkl. durchgeführte Instandhaltungs- und Modernisierungsmaßnahmen seit Bau bis heute)</t>
  </si>
  <si>
    <t>Beschreibung der geplanten Modernisierungs-, Instandsetzungs- und Energieeinsparungsmaßnahmen (je Gewerk)</t>
  </si>
  <si>
    <t>Prüfbare Kostenaufstellung (je Gewerk) / prüfbare Nachweise, z.B. nach DIN 276 
- bitte an den entsprechenden Listenpunkte der Einzelreiter orientieren bzw. zuordnen</t>
  </si>
  <si>
    <t xml:space="preserve">Grundrisse, Ansichten und Schnitte aller Bestandsgebäude
</t>
  </si>
  <si>
    <t>Berechnungen: Brutto-Rauminhalts- und Bruttogeschossflächenberechnung, GFZ</t>
  </si>
  <si>
    <r>
      <t>Verbesserung der Wohnqualität, insbesondere durch Anbau von Balkonen</t>
    </r>
    <r>
      <rPr>
        <vertAlign val="superscript"/>
        <sz val="9"/>
        <rFont val="Arial"/>
        <family val="2"/>
      </rPr>
      <t xml:space="preserve"> </t>
    </r>
  </si>
  <si>
    <t xml:space="preserve">Verbesserung der sanitären Einrichtungen, der Entwässerung und des Feuchtigkeitsschutzes </t>
  </si>
  <si>
    <t xml:space="preserve">Bauliche Maßnahmen zur Eignung einer Wohnung für ältere Menschen oder Menschen mit Behinderungen </t>
  </si>
  <si>
    <t>ggf. Vordruck "Zusätzliche Bestätigung für Baudenkmale oder sonstige besonders erhaltenswerte Bausubstanz (KfW 261)</t>
  </si>
  <si>
    <t>(1) Bitte Aufstellung beifügen.</t>
  </si>
  <si>
    <r>
      <t xml:space="preserve">Sonstiges </t>
    </r>
    <r>
      <rPr>
        <vertAlign val="superscript"/>
        <sz val="8"/>
        <rFont val="Arial"/>
        <family val="2"/>
      </rPr>
      <t>(1)</t>
    </r>
    <r>
      <rPr>
        <sz val="8"/>
        <rFont val="Arial"/>
        <family val="2"/>
      </rPr>
      <t xml:space="preserve"> und Nebenkosten </t>
    </r>
  </si>
  <si>
    <t>erstmalige Fertigstellung Objekt im Jahr:</t>
  </si>
  <si>
    <t xml:space="preserve">mit reservierten Mittel i.H.v.: </t>
  </si>
  <si>
    <t>Baudarlehen:</t>
  </si>
  <si>
    <t>Hinweise zum Antrag/Ergänzungen/Erläuterungen:</t>
  </si>
  <si>
    <t>und Umbaumaßnahmen - Gesamtkostenaufstellung</t>
  </si>
  <si>
    <t>Nebenkosten / Sonstiges (förderfähig)</t>
  </si>
  <si>
    <r>
      <t>Modernisierungsförderung für Mietwohnungen nach den Landesrichtlinien</t>
    </r>
    <r>
      <rPr>
        <b/>
        <sz val="8"/>
        <rFont val="Arial"/>
        <family val="2"/>
      </rPr>
      <t xml:space="preserve"> </t>
    </r>
    <r>
      <rPr>
        <vertAlign val="superscript"/>
        <sz val="8"/>
        <rFont val="Arial"/>
        <family val="2"/>
      </rPr>
      <t>(1) (2)</t>
    </r>
  </si>
  <si>
    <t>Bitte entsprechende Details in entsprechenden Reitern 5.1 - 5.4 ergänzen, Werte werden übertragen!</t>
  </si>
  <si>
    <t>Weitere Kosten für folgende Maßnahmen:</t>
  </si>
  <si>
    <t>6.1.1</t>
  </si>
  <si>
    <t>6.1.2</t>
  </si>
  <si>
    <t>6.2.1</t>
  </si>
  <si>
    <t>6.2.2</t>
  </si>
  <si>
    <t>6.3.1</t>
  </si>
  <si>
    <t>6.3.2</t>
  </si>
  <si>
    <t>6.4.1</t>
  </si>
  <si>
    <t>6.5.1</t>
  </si>
  <si>
    <t>Bitte die Anlage Checkliste beachten und entsprechend 5.1-5.4 mitsenden!</t>
  </si>
  <si>
    <t>Lichtbilder vom Objekt (innen und außen) zum Nachweis des Ist-Zustandes</t>
  </si>
  <si>
    <r>
      <t xml:space="preserve">Bei Umbaumaßnahmen </t>
    </r>
    <r>
      <rPr>
        <u/>
        <sz val="9"/>
        <rFont val="Arial"/>
        <family val="2"/>
      </rPr>
      <t>mit</t>
    </r>
    <r>
      <rPr>
        <sz val="9"/>
        <rFont val="Arial"/>
        <family val="2"/>
      </rPr>
      <t xml:space="preserve"> Grundrissänderungen: Grundriss- und Schnittzeichnungen mit farbiger Darstellung "Abbruch, Bestand, Neu" 
- incl. neuer Berechnung der Wohnfläche  
- bei gefördertem Wohnraum/Balkonen nach WoFlV</t>
    </r>
  </si>
  <si>
    <t>16.a</t>
  </si>
  <si>
    <r>
      <t xml:space="preserve">Baugenehmigung und genehmigte Pläne des Bestandsgebäudes </t>
    </r>
    <r>
      <rPr>
        <u/>
        <sz val="9"/>
        <rFont val="Arial"/>
        <family val="2"/>
      </rPr>
      <t>vor</t>
    </r>
    <r>
      <rPr>
        <sz val="9"/>
        <rFont val="Arial"/>
        <family val="2"/>
      </rPr>
      <t xml:space="preserve"> der Maßnahme</t>
    </r>
  </si>
  <si>
    <r>
      <t xml:space="preserve">bei baugenehmigungspflichtigen </t>
    </r>
    <r>
      <rPr>
        <u/>
        <sz val="9"/>
        <rFont val="Arial"/>
        <family val="2"/>
      </rPr>
      <t>Neu</t>
    </r>
    <r>
      <rPr>
        <sz val="9"/>
        <rFont val="Arial"/>
        <family val="2"/>
      </rPr>
      <t>-Maßnahmen: 
neuer Bauschein bzw. Baugenehmigung und genehmigte Plänen</t>
    </r>
  </si>
  <si>
    <t>Hinweise zur Berechnung der förderfähigen Wohnfläche gem. WoFlV.pdf</t>
  </si>
  <si>
    <t xml:space="preserve">Unterschrift Betreuungsunternehmen / Beauftragte(r) </t>
  </si>
  <si>
    <t>Bitte kreuzen Sie die Unterlagen je nach Status an bzw. erläutern Sie fehlende Unterlagen.
Legen Sie Checkliste unbedingt mit zum Antragpaket.
Klären Sie vorab mit Ihrer Wohnraumförderstelle, welche Unterlagen bei der Einreichung der Originalantragstellung mitzuliefern sind bzw. welche Sie ggf. auch direkt an die WIBank leiten können.</t>
  </si>
  <si>
    <r>
      <rPr>
        <b/>
        <u/>
        <sz val="8"/>
        <rFont val="Arial"/>
        <family val="2"/>
      </rPr>
      <t>Hinweis zur Bearbeitung des Förderantrags:</t>
    </r>
    <r>
      <rPr>
        <sz val="8"/>
        <rFont val="Arial"/>
        <family val="2"/>
      </rPr>
      <t xml:space="preserve">
Um die Bearbeitung zu erleichtern, gehen Sie bitte wie folgt vor:
1. Einstieg auf der Seite „Antrag“:
    Füllen Sie zunächst Ihre Daten aus und ergänzen Sie dann Ihre Finanzierungsbausteine unter 4. inkl. Darlehenshöhen und Laufzeitwünsche (sofern wählbar)
2. Kostendetails zum Vorhaben. Bearbeiten Sie anschließend den/die entsprechenden Detailreiter - bitte nur Kosten erfassen, die zugeordnet werden können
    - die Kosten der Bausteine werden automatisch übertragen
3. Kosten finalisieren:
    Wechseln Sie danach zurück auf die Seite „Antrag“ und ergänzen Sie den Abschnitt 5.
4. Objektdetails erfassen. Im nächsten Schritt bearbeiten Sie:
    - Objektinformationen
    - Grundbuchinformationen
    - weitere Details
5. Vollständigkeit vor Einreichung sicherstellen. Wenn alle Eingaben final sind,
    - ergänzen Sie bitte die Erklärungen,
    - prüfen Sie die Checkliste, ob alle Unterlagen für die endgültige Einreichung vorliegen.
6. Unterlagen für die Einreichung vorbereiten. Ist Ihr Paket final,
    - wandeln Sie die Arbeitsmappe bei Bedarf in ein PDF um und drucken dieses aus,
    - holen Sie die Originalunterschriften ein und leiten Sie den Antrag an Ihre zuständige Wohnraumförderstelle weiter.
      Ein direkter Druck aus der Arbeitsmappe ist ebenfalls möglich; achten Sie dabei bitte auf die Sortierreihenfolge der
      Ausdrucke.
7. Navigation im Formular:
    - Zwischen nahe beieinanderliegenden Eingabefeldern können Sie komfortabel mit der Tab-Taste springen.
    - Für weiter entfernte Abschnitte nutzen Sie bitte den Mausklick.</t>
    </r>
  </si>
  <si>
    <t>Bei endgültiger Antragstellung ist das Formular auszudrucken, anschließend sind die erforderlichen Original-Unterschriften (ggfs. mit Firmenstempel) vorzunehmen und der gesamte Antrag im Original (über die Wohnraumförderstelle) an die WIBank zu leiten.</t>
  </si>
  <si>
    <t>Antragsvordruck: Stand 21.10.2026</t>
  </si>
  <si>
    <t>nein</t>
  </si>
  <si>
    <t>ja, bitte angeben:</t>
  </si>
  <si>
    <t xml:space="preserve">ja, bitte Bericht anhängen und Folgendes angeben: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</si>
</sst>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_-* #,##0.00\ _D_M_-;\-* #,##0.00\ _D_M_-;_-* &quot;-&quot;??\ _D_M_-;_-@_-"/>
    <numFmt numFmtId="165" formatCode="#,##0.00\ \ \ "/>
    <numFmt numFmtId="166" formatCode="#,##0.00\ &quot;€&quot;"/>
    <numFmt numFmtId="167" formatCode="0.0000"/>
    <numFmt numFmtId="168" formatCode="#,##0.00\ &quot;€&quot;&quot;)&quot;"/>
    <numFmt numFmtId="169" formatCode="#,##0.00\ \ "/>
    <numFmt numFmtId="170" formatCode="&quot;ausgedruckt am&quot;\ dd/mm/yyyy"/>
  </numFmts>
  <fonts count="63" x14ac:knownFonts="1">
    <font>
      <sz val="10"/>
      <name val="Arial"/>
    </font>
    <font>
      <sz val="11"/>
      <color theme="1"/>
      <name val="Calibri"/>
      <family val="2"/>
      <scheme val="minor"/>
    </font>
    <font>
      <sz val="10"/>
      <name val="Arial"/>
      <family val="2"/>
    </font>
    <font>
      <sz val="9"/>
      <name val="Arial"/>
      <family val="2"/>
    </font>
    <font>
      <sz val="8"/>
      <name val="Arial"/>
      <family val="2"/>
    </font>
    <font>
      <b/>
      <sz val="8"/>
      <name val="Arial"/>
      <family val="2"/>
    </font>
    <font>
      <b/>
      <sz val="10"/>
      <name val="Arial"/>
      <family val="2"/>
    </font>
    <font>
      <sz val="10"/>
      <name val="Arial"/>
      <family val="2"/>
    </font>
    <font>
      <b/>
      <sz val="9"/>
      <name val="Arial"/>
      <family val="2"/>
    </font>
    <font>
      <vertAlign val="superscript"/>
      <sz val="8"/>
      <name val="Arial"/>
      <family val="2"/>
    </font>
    <font>
      <b/>
      <sz val="8"/>
      <color indexed="8"/>
      <name val="Arial"/>
      <family val="2"/>
    </font>
    <font>
      <vertAlign val="superscript"/>
      <sz val="6"/>
      <name val="Arial"/>
      <family val="2"/>
    </font>
    <font>
      <sz val="6"/>
      <name val="Arial"/>
      <family val="2"/>
    </font>
    <font>
      <b/>
      <sz val="8"/>
      <color indexed="10"/>
      <name val="Arial"/>
      <family val="2"/>
    </font>
    <font>
      <sz val="8"/>
      <name val="Times New Roman"/>
      <family val="1"/>
    </font>
    <font>
      <strike/>
      <sz val="8"/>
      <name val="Cambria"/>
      <family val="1"/>
    </font>
    <font>
      <b/>
      <sz val="14"/>
      <name val="Arial"/>
      <family val="2"/>
    </font>
    <font>
      <vertAlign val="superscript"/>
      <sz val="9"/>
      <name val="Arial"/>
      <family val="2"/>
    </font>
    <font>
      <b/>
      <sz val="16"/>
      <name val="Arial"/>
      <family val="2"/>
    </font>
    <font>
      <sz val="14"/>
      <name val="Arial"/>
      <family val="2"/>
    </font>
    <font>
      <sz val="7"/>
      <name val="Arial"/>
      <family val="2"/>
    </font>
    <font>
      <strike/>
      <sz val="8"/>
      <name val="Arial"/>
      <family val="2"/>
    </font>
    <font>
      <b/>
      <strike/>
      <sz val="9"/>
      <name val="Arial"/>
      <family val="2"/>
    </font>
    <font>
      <strike/>
      <sz val="9"/>
      <name val="Arial"/>
      <family val="2"/>
    </font>
    <font>
      <sz val="8"/>
      <color indexed="10"/>
      <name val="Arial"/>
      <family val="2"/>
    </font>
    <font>
      <b/>
      <sz val="15"/>
      <name val="Arial"/>
      <family val="2"/>
    </font>
    <font>
      <sz val="15"/>
      <name val="Arial"/>
      <family val="2"/>
    </font>
    <font>
      <b/>
      <vertAlign val="subscript"/>
      <sz val="15"/>
      <name val="Arial"/>
      <family val="2"/>
    </font>
    <font>
      <sz val="10"/>
      <color theme="1"/>
      <name val="Arial"/>
      <family val="2"/>
    </font>
    <font>
      <b/>
      <sz val="10"/>
      <color theme="1"/>
      <name val="Arial"/>
      <family val="2"/>
    </font>
    <font>
      <sz val="8"/>
      <color theme="1"/>
      <name val="Arial"/>
      <family val="2"/>
    </font>
    <font>
      <sz val="9"/>
      <color theme="1"/>
      <name val="Arial"/>
      <family val="2"/>
    </font>
    <font>
      <sz val="8"/>
      <color rgb="FF000000"/>
      <name val="Arial"/>
      <family val="2"/>
    </font>
    <font>
      <b/>
      <sz val="8"/>
      <color rgb="FF000000"/>
      <name val="Arial"/>
      <family val="2"/>
    </font>
    <font>
      <b/>
      <sz val="8"/>
      <color theme="1"/>
      <name val="Arial"/>
      <family val="2"/>
    </font>
    <font>
      <b/>
      <sz val="8"/>
      <color rgb="FF4D4D4D"/>
      <name val="Arial"/>
      <family val="2"/>
    </font>
    <font>
      <b/>
      <sz val="9"/>
      <color theme="1"/>
      <name val="Arial"/>
      <family val="2"/>
    </font>
    <font>
      <sz val="8"/>
      <color rgb="FF000000"/>
      <name val="Tahoma"/>
      <family val="2"/>
    </font>
    <font>
      <sz val="8"/>
      <color rgb="FF000000"/>
      <name val="Segoe UI"/>
      <family val="2"/>
    </font>
    <font>
      <u/>
      <sz val="8"/>
      <name val="Arial"/>
      <family val="2"/>
    </font>
    <font>
      <sz val="9"/>
      <color rgb="FFFF0000"/>
      <name val="Arial"/>
      <family val="2"/>
    </font>
    <font>
      <sz val="8"/>
      <color rgb="FFFF0000"/>
      <name val="Arial"/>
      <family val="2"/>
    </font>
    <font>
      <b/>
      <sz val="9"/>
      <color rgb="FFFF0000"/>
      <name val="Arial"/>
      <family val="2"/>
    </font>
    <font>
      <sz val="11"/>
      <name val="Arial"/>
      <family val="2"/>
    </font>
    <font>
      <b/>
      <vertAlign val="superscript"/>
      <sz val="8"/>
      <name val="Times New Roman"/>
      <family val="1"/>
    </font>
    <font>
      <b/>
      <sz val="8"/>
      <name val="Times New Roman"/>
      <family val="1"/>
    </font>
    <font>
      <b/>
      <sz val="7"/>
      <color rgb="FFFFC000"/>
      <name val="Arial"/>
      <family val="2"/>
    </font>
    <font>
      <b/>
      <sz val="8"/>
      <color rgb="FFFF0000"/>
      <name val="Arial"/>
      <family val="2"/>
    </font>
    <font>
      <b/>
      <sz val="10"/>
      <color rgb="FFFF0000"/>
      <name val="Arial"/>
      <family val="2"/>
    </font>
    <font>
      <b/>
      <u/>
      <sz val="12"/>
      <name val="Arial"/>
      <family val="2"/>
    </font>
    <font>
      <b/>
      <u/>
      <sz val="10"/>
      <color rgb="FFFF0000"/>
      <name val="Arial"/>
      <family val="2"/>
    </font>
    <font>
      <b/>
      <sz val="11"/>
      <color rgb="FFFF0000"/>
      <name val="Arial"/>
      <family val="2"/>
    </font>
    <font>
      <b/>
      <sz val="7"/>
      <color theme="5" tint="-0.249977111117893"/>
      <name val="Arial"/>
      <family val="2"/>
    </font>
    <font>
      <u/>
      <sz val="9"/>
      <name val="Arial"/>
      <family val="2"/>
    </font>
    <font>
      <u/>
      <sz val="11"/>
      <color theme="10"/>
      <name val="Calibri"/>
      <family val="2"/>
      <scheme val="minor"/>
    </font>
    <font>
      <sz val="9"/>
      <color rgb="FF000000"/>
      <name val="Arial"/>
      <family val="2"/>
    </font>
    <font>
      <b/>
      <sz val="10"/>
      <color theme="5" tint="-0.249977111117893"/>
      <name val="Arial"/>
      <family val="2"/>
    </font>
    <font>
      <b/>
      <vertAlign val="subscript"/>
      <sz val="10"/>
      <name val="Arial"/>
      <family val="2"/>
    </font>
    <font>
      <sz val="10"/>
      <name val="Arial"/>
      <family val="2"/>
    </font>
    <font>
      <u/>
      <sz val="10"/>
      <color theme="10"/>
      <name val="Arial"/>
      <family val="2"/>
    </font>
    <font>
      <u/>
      <sz val="9"/>
      <color theme="10"/>
      <name val="Arial"/>
      <family val="2"/>
    </font>
    <font>
      <b/>
      <u/>
      <sz val="8"/>
      <name val="Arial"/>
      <family val="2"/>
    </font>
    <font>
      <b/>
      <sz val="10"/>
      <color rgb="FFFFC000"/>
      <name val="Arial"/>
      <family val="2"/>
    </font>
  </fonts>
  <fills count="28">
    <fill>
      <patternFill patternType="none"/>
    </fill>
    <fill>
      <patternFill patternType="gray125"/>
    </fill>
    <fill>
      <patternFill patternType="solid">
        <fgColor indexed="9"/>
        <bgColor indexed="64"/>
      </patternFill>
    </fill>
    <fill>
      <patternFill patternType="lightGray">
        <fgColor indexed="9"/>
        <bgColor indexed="9"/>
      </patternFill>
    </fill>
    <fill>
      <patternFill patternType="solid">
        <fgColor indexed="43"/>
        <bgColor indexed="64"/>
      </patternFill>
    </fill>
    <fill>
      <patternFill patternType="lightGray">
        <fgColor indexed="22"/>
        <bgColor indexed="43"/>
      </patternFill>
    </fill>
    <fill>
      <patternFill patternType="solid">
        <fgColor indexed="9"/>
        <bgColor indexed="9"/>
      </patternFill>
    </fill>
    <fill>
      <patternFill patternType="solid">
        <fgColor indexed="9"/>
        <bgColor indexed="22"/>
      </patternFill>
    </fill>
    <fill>
      <patternFill patternType="lightGray">
        <fgColor indexed="22"/>
        <bgColor indexed="9"/>
      </patternFill>
    </fill>
    <fill>
      <patternFill patternType="lightGray">
        <fgColor indexed="22"/>
      </patternFill>
    </fill>
    <fill>
      <patternFill patternType="solid">
        <fgColor theme="0"/>
        <bgColor indexed="64"/>
      </patternFill>
    </fill>
    <fill>
      <patternFill patternType="lightGray">
        <fgColor indexed="9"/>
        <bgColor theme="0"/>
      </patternFill>
    </fill>
    <fill>
      <patternFill patternType="solid">
        <fgColor theme="0"/>
        <bgColor indexed="22"/>
      </patternFill>
    </fill>
    <fill>
      <patternFill patternType="lightGray">
        <fgColor theme="0"/>
        <bgColor indexed="9"/>
      </patternFill>
    </fill>
    <fill>
      <patternFill patternType="lightGray">
        <fgColor theme="0"/>
        <bgColor theme="0"/>
      </patternFill>
    </fill>
    <fill>
      <patternFill patternType="solid">
        <fgColor theme="0"/>
        <bgColor indexed="9"/>
      </patternFill>
    </fill>
    <fill>
      <patternFill patternType="solid">
        <fgColor indexed="9"/>
        <bgColor theme="0"/>
      </patternFill>
    </fill>
    <fill>
      <patternFill patternType="lightGray">
        <fgColor indexed="22"/>
        <bgColor theme="0"/>
      </patternFill>
    </fill>
    <fill>
      <patternFill patternType="lightGray">
        <fgColor theme="0"/>
      </patternFill>
    </fill>
    <fill>
      <patternFill patternType="solid">
        <fgColor indexed="65"/>
        <bgColor theme="0"/>
      </patternFill>
    </fill>
    <fill>
      <patternFill patternType="solid">
        <fgColor rgb="FFFFFFFF"/>
        <bgColor rgb="FF000000"/>
      </patternFill>
    </fill>
    <fill>
      <patternFill patternType="solid">
        <fgColor theme="0" tint="-4.9989318521683403E-2"/>
        <bgColor indexed="64"/>
      </patternFill>
    </fill>
    <fill>
      <patternFill patternType="solid">
        <fgColor theme="0"/>
        <bgColor rgb="FF000000"/>
      </patternFill>
    </fill>
    <fill>
      <patternFill patternType="solid">
        <fgColor theme="0" tint="-4.9989318521683403E-2"/>
        <bgColor rgb="FF000000"/>
      </patternFill>
    </fill>
    <fill>
      <patternFill patternType="solid">
        <fgColor rgb="FFD9D9D9"/>
        <bgColor indexed="64"/>
      </patternFill>
    </fill>
    <fill>
      <patternFill patternType="solid">
        <fgColor rgb="FFFFFF00"/>
        <bgColor indexed="64"/>
      </patternFill>
    </fill>
    <fill>
      <patternFill patternType="solid">
        <fgColor theme="9" tint="0.59999389629810485"/>
        <bgColor indexed="22"/>
      </patternFill>
    </fill>
    <fill>
      <patternFill patternType="solid">
        <fgColor theme="9" tint="0.59999389629810485"/>
        <bgColor indexed="64"/>
      </patternFill>
    </fill>
  </fills>
  <borders count="52">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thin">
        <color indexed="64"/>
      </left>
      <right/>
      <top style="dashDot">
        <color indexed="64"/>
      </top>
      <bottom/>
      <diagonal/>
    </border>
    <border>
      <left/>
      <right/>
      <top style="dashDot">
        <color indexed="64"/>
      </top>
      <bottom/>
      <diagonal/>
    </border>
    <border>
      <left/>
      <right style="thin">
        <color indexed="64"/>
      </right>
      <top style="dashDot">
        <color indexed="64"/>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s>
  <cellStyleXfs count="15">
    <xf numFmtId="0" fontId="0" fillId="0" borderId="0"/>
    <xf numFmtId="164" fontId="2" fillId="0" borderId="0" applyFont="0" applyFill="0" applyBorder="0" applyAlignment="0" applyProtection="0"/>
    <xf numFmtId="0" fontId="28" fillId="0" borderId="0"/>
    <xf numFmtId="0" fontId="7" fillId="0" borderId="0"/>
    <xf numFmtId="0" fontId="3" fillId="0" borderId="0"/>
    <xf numFmtId="0" fontId="3" fillId="0" borderId="0"/>
    <xf numFmtId="0" fontId="7" fillId="0" borderId="0"/>
    <xf numFmtId="0" fontId="7" fillId="0" borderId="0"/>
    <xf numFmtId="0" fontId="2" fillId="0" borderId="0"/>
    <xf numFmtId="0" fontId="2" fillId="0" borderId="0"/>
    <xf numFmtId="0" fontId="1" fillId="0" borderId="0"/>
    <xf numFmtId="0" fontId="1" fillId="0" borderId="0"/>
    <xf numFmtId="0" fontId="54" fillId="0" borderId="0" applyNumberFormat="0" applyFill="0" applyBorder="0" applyAlignment="0" applyProtection="0"/>
    <xf numFmtId="44" fontId="58" fillId="0" borderId="0" applyFont="0" applyFill="0" applyBorder="0" applyAlignment="0" applyProtection="0"/>
    <xf numFmtId="0" fontId="59" fillId="0" borderId="0" applyNumberFormat="0" applyFill="0" applyBorder="0" applyAlignment="0" applyProtection="0"/>
  </cellStyleXfs>
  <cellXfs count="661">
    <xf numFmtId="0" fontId="0" fillId="0" borderId="0" xfId="0"/>
    <xf numFmtId="0" fontId="4" fillId="2" borderId="1" xfId="0" applyFont="1" applyFill="1" applyBorder="1" applyProtection="1">
      <protection hidden="1"/>
    </xf>
    <xf numFmtId="0" fontId="4" fillId="2" borderId="0" xfId="0" applyFont="1" applyFill="1" applyProtection="1">
      <protection hidden="1"/>
    </xf>
    <xf numFmtId="0" fontId="5" fillId="2" borderId="1" xfId="0" applyFont="1" applyFill="1" applyBorder="1" applyProtection="1">
      <protection hidden="1"/>
    </xf>
    <xf numFmtId="0" fontId="5" fillId="3" borderId="0" xfId="0" applyFont="1" applyFill="1" applyAlignment="1" applyProtection="1">
      <alignment horizontal="center" vertical="center"/>
      <protection hidden="1"/>
    </xf>
    <xf numFmtId="0" fontId="8" fillId="2" borderId="0" xfId="0" applyFont="1" applyFill="1" applyProtection="1">
      <protection hidden="1"/>
    </xf>
    <xf numFmtId="0" fontId="5" fillId="2" borderId="0" xfId="0" applyFont="1" applyFill="1" applyProtection="1">
      <protection hidden="1"/>
    </xf>
    <xf numFmtId="4" fontId="4" fillId="2" borderId="0" xfId="0" applyNumberFormat="1" applyFont="1" applyFill="1" applyProtection="1">
      <protection hidden="1"/>
    </xf>
    <xf numFmtId="0" fontId="3" fillId="2" borderId="0" xfId="0" applyFont="1" applyFill="1" applyProtection="1">
      <protection hidden="1"/>
    </xf>
    <xf numFmtId="0" fontId="7" fillId="2" borderId="0" xfId="0" applyFont="1" applyFill="1" applyProtection="1">
      <protection hidden="1"/>
    </xf>
    <xf numFmtId="0" fontId="4" fillId="2" borderId="2" xfId="0" applyFont="1" applyFill="1" applyBorder="1" applyProtection="1">
      <protection hidden="1"/>
    </xf>
    <xf numFmtId="0" fontId="7" fillId="0" borderId="0" xfId="0" applyFont="1"/>
    <xf numFmtId="0" fontId="4" fillId="4" borderId="0" xfId="0" applyFont="1" applyFill="1" applyProtection="1">
      <protection hidden="1"/>
    </xf>
    <xf numFmtId="0" fontId="7" fillId="0" borderId="0" xfId="0" applyFont="1" applyProtection="1">
      <protection hidden="1"/>
    </xf>
    <xf numFmtId="0" fontId="4" fillId="4" borderId="2" xfId="0" applyFont="1" applyFill="1" applyBorder="1" applyAlignment="1" applyProtection="1">
      <alignment horizontal="center" vertical="center" wrapText="1"/>
      <protection hidden="1"/>
    </xf>
    <xf numFmtId="4" fontId="5" fillId="5" borderId="2" xfId="0" applyNumberFormat="1" applyFont="1" applyFill="1" applyBorder="1" applyAlignment="1" applyProtection="1">
      <alignment horizontal="center" vertical="center"/>
      <protection hidden="1"/>
    </xf>
    <xf numFmtId="4" fontId="5" fillId="4" borderId="0" xfId="0" applyNumberFormat="1" applyFont="1" applyFill="1" applyAlignment="1" applyProtection="1">
      <alignment horizontal="center" vertical="center"/>
      <protection hidden="1"/>
    </xf>
    <xf numFmtId="0" fontId="5" fillId="6" borderId="0" xfId="0" applyFont="1" applyFill="1" applyAlignment="1" applyProtection="1">
      <alignment horizontal="center"/>
      <protection hidden="1"/>
    </xf>
    <xf numFmtId="0" fontId="4" fillId="2" borderId="0" xfId="0" applyFont="1" applyFill="1" applyAlignment="1" applyProtection="1">
      <alignment horizontal="left"/>
      <protection hidden="1"/>
    </xf>
    <xf numFmtId="0" fontId="4" fillId="3" borderId="0" xfId="0" applyFont="1" applyFill="1" applyProtection="1">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left" wrapText="1"/>
      <protection hidden="1"/>
    </xf>
    <xf numFmtId="0" fontId="0" fillId="10" borderId="0" xfId="0" applyFill="1"/>
    <xf numFmtId="0" fontId="3" fillId="10" borderId="0" xfId="0" applyFont="1" applyFill="1"/>
    <xf numFmtId="0" fontId="8" fillId="10" borderId="0" xfId="7" applyFont="1" applyFill="1" applyProtection="1">
      <protection hidden="1"/>
    </xf>
    <xf numFmtId="0" fontId="5" fillId="10" borderId="0" xfId="7" applyFont="1" applyFill="1" applyProtection="1">
      <protection hidden="1"/>
    </xf>
    <xf numFmtId="0" fontId="4" fillId="10" borderId="0" xfId="7" applyFont="1" applyFill="1" applyProtection="1">
      <protection hidden="1"/>
    </xf>
    <xf numFmtId="49" fontId="6" fillId="10" borderId="0" xfId="5" applyNumberFormat="1" applyFont="1" applyFill="1" applyAlignment="1" applyProtection="1">
      <alignment vertical="center"/>
      <protection hidden="1"/>
    </xf>
    <xf numFmtId="0" fontId="14" fillId="10" borderId="0" xfId="0" applyFont="1" applyFill="1" applyProtection="1">
      <protection hidden="1"/>
    </xf>
    <xf numFmtId="0" fontId="15" fillId="10" borderId="0" xfId="0" applyFont="1" applyFill="1" applyProtection="1">
      <protection hidden="1"/>
    </xf>
    <xf numFmtId="0" fontId="4" fillId="10" borderId="0" xfId="0" applyFont="1" applyFill="1" applyAlignment="1" applyProtection="1">
      <alignment horizontal="center"/>
      <protection hidden="1"/>
    </xf>
    <xf numFmtId="49" fontId="4" fillId="10" borderId="0" xfId="0" applyNumberFormat="1" applyFont="1" applyFill="1" applyAlignment="1" applyProtection="1">
      <alignment vertical="center"/>
      <protection hidden="1"/>
    </xf>
    <xf numFmtId="0" fontId="8" fillId="10" borderId="0" xfId="0" applyFont="1" applyFill="1" applyAlignment="1" applyProtection="1">
      <alignment vertical="center"/>
      <protection hidden="1"/>
    </xf>
    <xf numFmtId="0" fontId="8" fillId="10" borderId="0" xfId="0" applyFont="1" applyFill="1" applyProtection="1">
      <protection hidden="1"/>
    </xf>
    <xf numFmtId="0" fontId="5" fillId="10" borderId="0" xfId="0" applyFont="1" applyFill="1" applyProtection="1">
      <protection hidden="1"/>
    </xf>
    <xf numFmtId="0" fontId="3" fillId="10" borderId="0" xfId="7" applyFont="1" applyFill="1" applyProtection="1">
      <protection hidden="1"/>
    </xf>
    <xf numFmtId="0" fontId="3" fillId="10" borderId="0" xfId="0" applyFont="1" applyFill="1" applyProtection="1">
      <protection hidden="1"/>
    </xf>
    <xf numFmtId="0" fontId="3" fillId="2" borderId="0" xfId="0" applyFont="1" applyFill="1" applyAlignment="1" applyProtection="1">
      <alignment vertical="center"/>
      <protection hidden="1"/>
    </xf>
    <xf numFmtId="0" fontId="3" fillId="2" borderId="0" xfId="0" applyFont="1" applyFill="1" applyAlignment="1" applyProtection="1">
      <alignment horizontal="left" vertical="center" wrapText="1"/>
      <protection hidden="1"/>
    </xf>
    <xf numFmtId="0" fontId="3" fillId="2" borderId="4" xfId="0" applyFont="1" applyFill="1" applyBorder="1" applyAlignment="1" applyProtection="1">
      <alignment horizontal="center" vertical="center"/>
      <protection hidden="1"/>
    </xf>
    <xf numFmtId="0" fontId="3" fillId="2" borderId="4" xfId="0" applyFont="1" applyFill="1" applyBorder="1" applyAlignment="1" applyProtection="1">
      <alignment horizontal="center" vertical="center" wrapText="1"/>
      <protection hidden="1"/>
    </xf>
    <xf numFmtId="0" fontId="4" fillId="10" borderId="0" xfId="0" applyFont="1" applyFill="1" applyProtection="1">
      <protection hidden="1"/>
    </xf>
    <xf numFmtId="0" fontId="8" fillId="10" borderId="0" xfId="0" applyFont="1" applyFill="1" applyAlignment="1" applyProtection="1">
      <alignment horizontal="left"/>
      <protection hidden="1"/>
    </xf>
    <xf numFmtId="0" fontId="3" fillId="2" borderId="0" xfId="0" applyFont="1" applyFill="1" applyAlignment="1" applyProtection="1">
      <alignment horizontal="left" vertical="center"/>
      <protection hidden="1"/>
    </xf>
    <xf numFmtId="49" fontId="4" fillId="2" borderId="0" xfId="0" applyNumberFormat="1" applyFont="1" applyFill="1" applyAlignment="1" applyProtection="1">
      <alignment horizontal="left"/>
      <protection hidden="1"/>
    </xf>
    <xf numFmtId="0" fontId="28" fillId="2" borderId="0" xfId="2" applyFill="1" applyProtection="1">
      <protection hidden="1"/>
    </xf>
    <xf numFmtId="0" fontId="28" fillId="0" borderId="0" xfId="2"/>
    <xf numFmtId="0" fontId="28" fillId="0" borderId="0" xfId="2" applyProtection="1">
      <protection hidden="1"/>
    </xf>
    <xf numFmtId="0" fontId="28" fillId="10" borderId="0" xfId="2" applyFill="1"/>
    <xf numFmtId="0" fontId="4" fillId="10" borderId="0" xfId="2" applyFont="1" applyFill="1" applyProtection="1">
      <protection hidden="1"/>
    </xf>
    <xf numFmtId="0" fontId="8" fillId="2" borderId="0" xfId="2" applyFont="1" applyFill="1" applyProtection="1">
      <protection hidden="1"/>
    </xf>
    <xf numFmtId="0" fontId="5" fillId="2" borderId="0" xfId="2" applyFont="1" applyFill="1" applyProtection="1">
      <protection hidden="1"/>
    </xf>
    <xf numFmtId="49" fontId="4" fillId="2" borderId="0" xfId="2" applyNumberFormat="1" applyFont="1" applyFill="1" applyProtection="1">
      <protection hidden="1"/>
    </xf>
    <xf numFmtId="0" fontId="28" fillId="2" borderId="0" xfId="2" applyFill="1" applyAlignment="1" applyProtection="1">
      <alignment vertical="center"/>
      <protection hidden="1"/>
    </xf>
    <xf numFmtId="0" fontId="28" fillId="10" borderId="0" xfId="2" applyFill="1" applyAlignment="1" applyProtection="1">
      <alignment vertical="center"/>
      <protection hidden="1"/>
    </xf>
    <xf numFmtId="0" fontId="4" fillId="2" borderId="0" xfId="2" applyFont="1" applyFill="1" applyAlignment="1" applyProtection="1">
      <alignment vertical="center"/>
      <protection hidden="1"/>
    </xf>
    <xf numFmtId="49" fontId="28" fillId="2" borderId="0" xfId="2" applyNumberFormat="1" applyFill="1" applyProtection="1">
      <protection hidden="1"/>
    </xf>
    <xf numFmtId="0" fontId="3" fillId="2" borderId="0" xfId="2" applyFont="1" applyFill="1" applyProtection="1">
      <protection hidden="1"/>
    </xf>
    <xf numFmtId="0" fontId="10" fillId="7" borderId="0" xfId="2" applyFont="1" applyFill="1" applyAlignment="1" applyProtection="1">
      <alignment horizontal="left" vertical="center"/>
      <protection hidden="1"/>
    </xf>
    <xf numFmtId="0" fontId="8" fillId="10" borderId="0" xfId="2" applyFont="1" applyFill="1" applyProtection="1">
      <protection hidden="1"/>
    </xf>
    <xf numFmtId="0" fontId="5" fillId="2" borderId="0" xfId="2" applyFont="1" applyFill="1" applyAlignment="1" applyProtection="1">
      <alignment vertical="center"/>
      <protection hidden="1"/>
    </xf>
    <xf numFmtId="0" fontId="6" fillId="2" borderId="0" xfId="2" applyFont="1" applyFill="1" applyProtection="1">
      <protection hidden="1"/>
    </xf>
    <xf numFmtId="2" fontId="6" fillId="3" borderId="0" xfId="2" applyNumberFormat="1" applyFont="1" applyFill="1" applyAlignment="1" applyProtection="1">
      <alignment horizontal="left"/>
      <protection hidden="1"/>
    </xf>
    <xf numFmtId="0" fontId="7" fillId="2" borderId="0" xfId="2" applyFont="1" applyFill="1" applyProtection="1">
      <protection hidden="1"/>
    </xf>
    <xf numFmtId="0" fontId="6" fillId="10" borderId="0" xfId="2" applyFont="1" applyFill="1" applyProtection="1">
      <protection hidden="1"/>
    </xf>
    <xf numFmtId="0" fontId="28" fillId="10" borderId="0" xfId="2" applyFill="1" applyProtection="1">
      <protection hidden="1"/>
    </xf>
    <xf numFmtId="0" fontId="8" fillId="10" borderId="0" xfId="2" applyFont="1" applyFill="1" applyAlignment="1" applyProtection="1">
      <alignment horizontal="center"/>
      <protection hidden="1"/>
    </xf>
    <xf numFmtId="0" fontId="28" fillId="10" borderId="3" xfId="2" applyFill="1" applyBorder="1" applyProtection="1">
      <protection hidden="1"/>
    </xf>
    <xf numFmtId="0" fontId="8" fillId="10" borderId="3" xfId="2" applyFont="1" applyFill="1" applyBorder="1" applyAlignment="1" applyProtection="1">
      <alignment horizontal="center"/>
      <protection hidden="1"/>
    </xf>
    <xf numFmtId="0" fontId="30" fillId="0" borderId="0" xfId="2" applyFont="1"/>
    <xf numFmtId="0" fontId="3" fillId="10" borderId="0" xfId="2" applyFont="1" applyFill="1" applyProtection="1">
      <protection hidden="1"/>
    </xf>
    <xf numFmtId="0" fontId="3" fillId="10" borderId="0" xfId="2" applyFont="1" applyFill="1" applyAlignment="1" applyProtection="1">
      <alignment vertical="center"/>
      <protection hidden="1"/>
    </xf>
    <xf numFmtId="0" fontId="6" fillId="10" borderId="0" xfId="2" applyFont="1" applyFill="1" applyAlignment="1" applyProtection="1">
      <alignment horizontal="left"/>
      <protection hidden="1"/>
    </xf>
    <xf numFmtId="0" fontId="7" fillId="10" borderId="0" xfId="2" applyFont="1" applyFill="1" applyProtection="1">
      <protection hidden="1"/>
    </xf>
    <xf numFmtId="0" fontId="6" fillId="10" borderId="0" xfId="2" applyFont="1" applyFill="1" applyAlignment="1" applyProtection="1">
      <alignment horizontal="center"/>
      <protection hidden="1"/>
    </xf>
    <xf numFmtId="0" fontId="3" fillId="10" borderId="0" xfId="2" applyFont="1" applyFill="1" applyAlignment="1" applyProtection="1">
      <alignment horizontal="left"/>
      <protection hidden="1"/>
    </xf>
    <xf numFmtId="0" fontId="7" fillId="10" borderId="0" xfId="0" applyFont="1" applyFill="1" applyProtection="1">
      <protection hidden="1"/>
    </xf>
    <xf numFmtId="0" fontId="30" fillId="10" borderId="0" xfId="2" applyFont="1" applyFill="1" applyProtection="1">
      <protection hidden="1"/>
    </xf>
    <xf numFmtId="2" fontId="6" fillId="11" borderId="0" xfId="2" applyNumberFormat="1" applyFont="1" applyFill="1" applyAlignment="1" applyProtection="1">
      <alignment horizontal="left"/>
      <protection hidden="1"/>
    </xf>
    <xf numFmtId="4" fontId="5" fillId="10" borderId="0" xfId="2" applyNumberFormat="1" applyFont="1" applyFill="1" applyAlignment="1" applyProtection="1">
      <alignment horizontal="center" vertical="center"/>
      <protection hidden="1"/>
    </xf>
    <xf numFmtId="0" fontId="5" fillId="10" borderId="0" xfId="2" applyFont="1" applyFill="1" applyAlignment="1" applyProtection="1">
      <alignment horizontal="center" vertical="center"/>
      <protection hidden="1"/>
    </xf>
    <xf numFmtId="4" fontId="5" fillId="12" borderId="0" xfId="2" applyNumberFormat="1" applyFont="1" applyFill="1" applyAlignment="1" applyProtection="1">
      <alignment horizontal="center" vertical="center"/>
      <protection hidden="1"/>
    </xf>
    <xf numFmtId="0" fontId="5" fillId="12" borderId="0" xfId="2" applyFont="1" applyFill="1" applyAlignment="1" applyProtection="1">
      <alignment horizontal="center" vertical="center"/>
      <protection hidden="1"/>
    </xf>
    <xf numFmtId="0" fontId="5" fillId="10" borderId="0" xfId="2" applyFont="1" applyFill="1" applyProtection="1">
      <protection hidden="1"/>
    </xf>
    <xf numFmtId="0" fontId="6" fillId="10" borderId="0" xfId="0" applyFont="1" applyFill="1" applyAlignment="1" applyProtection="1">
      <alignment vertical="center"/>
      <protection hidden="1"/>
    </xf>
    <xf numFmtId="49" fontId="7" fillId="10" borderId="0" xfId="0" applyNumberFormat="1" applyFont="1" applyFill="1" applyAlignment="1" applyProtection="1">
      <alignment vertical="center"/>
      <protection hidden="1"/>
    </xf>
    <xf numFmtId="0" fontId="6" fillId="10" borderId="0" xfId="0" applyFont="1" applyFill="1" applyProtection="1">
      <protection hidden="1"/>
    </xf>
    <xf numFmtId="0" fontId="4" fillId="10" borderId="0" xfId="0" applyFont="1" applyFill="1" applyAlignment="1" applyProtection="1">
      <alignment vertical="center"/>
      <protection hidden="1"/>
    </xf>
    <xf numFmtId="0" fontId="5" fillId="10" borderId="0" xfId="0" applyFont="1" applyFill="1" applyAlignment="1" applyProtection="1">
      <alignment vertical="center"/>
      <protection hidden="1"/>
    </xf>
    <xf numFmtId="0" fontId="31" fillId="10" borderId="0" xfId="2" applyFont="1" applyFill="1" applyProtection="1">
      <protection hidden="1"/>
    </xf>
    <xf numFmtId="0" fontId="28" fillId="10" borderId="0" xfId="2" applyFill="1" applyAlignment="1" applyProtection="1">
      <alignment horizontal="right"/>
      <protection hidden="1"/>
    </xf>
    <xf numFmtId="0" fontId="30" fillId="0" borderId="0" xfId="2" applyFont="1" applyProtection="1">
      <protection hidden="1"/>
    </xf>
    <xf numFmtId="49" fontId="3" fillId="10" borderId="0" xfId="2" applyNumberFormat="1" applyFont="1" applyFill="1" applyAlignment="1" applyProtection="1">
      <alignment vertical="top"/>
      <protection hidden="1"/>
    </xf>
    <xf numFmtId="0" fontId="10" fillId="12" borderId="0" xfId="2" applyFont="1" applyFill="1" applyAlignment="1" applyProtection="1">
      <alignment horizontal="left" vertical="center"/>
      <protection hidden="1"/>
    </xf>
    <xf numFmtId="0" fontId="4" fillId="10" borderId="0" xfId="2" applyFont="1" applyFill="1" applyAlignment="1" applyProtection="1">
      <alignment vertical="center"/>
      <protection hidden="1"/>
    </xf>
    <xf numFmtId="0" fontId="4" fillId="10" borderId="0" xfId="2" applyFont="1" applyFill="1" applyAlignment="1" applyProtection="1">
      <alignment horizontal="center"/>
      <protection hidden="1"/>
    </xf>
    <xf numFmtId="0" fontId="4" fillId="11" borderId="0" xfId="2" applyFont="1" applyFill="1" applyAlignment="1" applyProtection="1">
      <alignment horizontal="center" vertical="top"/>
      <protection hidden="1"/>
    </xf>
    <xf numFmtId="0" fontId="5" fillId="11" borderId="0" xfId="2" applyFont="1" applyFill="1" applyAlignment="1" applyProtection="1">
      <alignment horizontal="center" vertical="center"/>
      <protection hidden="1"/>
    </xf>
    <xf numFmtId="4" fontId="4" fillId="10" borderId="0" xfId="2" applyNumberFormat="1" applyFont="1" applyFill="1" applyProtection="1">
      <protection hidden="1"/>
    </xf>
    <xf numFmtId="0" fontId="4" fillId="10" borderId="0" xfId="0" applyFont="1" applyFill="1" applyAlignment="1" applyProtection="1">
      <alignment horizontal="left"/>
      <protection hidden="1"/>
    </xf>
    <xf numFmtId="49" fontId="4" fillId="10" borderId="0" xfId="2" applyNumberFormat="1" applyFont="1" applyFill="1" applyAlignment="1" applyProtection="1">
      <alignment horizontal="right"/>
      <protection hidden="1"/>
    </xf>
    <xf numFmtId="0" fontId="11" fillId="10" borderId="0" xfId="2" applyFont="1" applyFill="1" applyProtection="1">
      <protection hidden="1"/>
    </xf>
    <xf numFmtId="49" fontId="8" fillId="10" borderId="3" xfId="5" applyNumberFormat="1" applyFont="1" applyFill="1" applyBorder="1" applyProtection="1">
      <protection hidden="1"/>
    </xf>
    <xf numFmtId="0" fontId="5" fillId="10" borderId="0" xfId="0" applyFont="1" applyFill="1" applyAlignment="1" applyProtection="1">
      <alignment horizontal="center" vertical="center"/>
      <protection hidden="1"/>
    </xf>
    <xf numFmtId="0" fontId="5" fillId="10" borderId="2" xfId="0" applyFont="1" applyFill="1" applyBorder="1" applyProtection="1">
      <protection hidden="1"/>
    </xf>
    <xf numFmtId="0" fontId="4" fillId="10" borderId="0" xfId="0" applyFont="1" applyFill="1" applyAlignment="1" applyProtection="1">
      <alignment horizontal="left" wrapText="1"/>
      <protection hidden="1"/>
    </xf>
    <xf numFmtId="0" fontId="0" fillId="10" borderId="3" xfId="0" applyFill="1" applyBorder="1" applyProtection="1">
      <protection hidden="1"/>
    </xf>
    <xf numFmtId="0" fontId="8" fillId="2" borderId="0" xfId="0" applyFont="1" applyFill="1" applyAlignment="1" applyProtection="1">
      <alignment horizontal="center" vertical="center"/>
      <protection hidden="1"/>
    </xf>
    <xf numFmtId="169" fontId="8" fillId="3" borderId="7" xfId="0" applyNumberFormat="1" applyFont="1" applyFill="1" applyBorder="1" applyAlignment="1" applyProtection="1">
      <alignment horizontal="center" vertical="center"/>
      <protection hidden="1"/>
    </xf>
    <xf numFmtId="0" fontId="8" fillId="8" borderId="4" xfId="0" applyFont="1" applyFill="1" applyBorder="1" applyAlignment="1" applyProtection="1">
      <alignment horizontal="center" vertical="center"/>
      <protection locked="0"/>
    </xf>
    <xf numFmtId="0" fontId="0" fillId="0" borderId="0" xfId="0" applyProtection="1">
      <protection hidden="1"/>
    </xf>
    <xf numFmtId="0" fontId="0" fillId="10" borderId="5" xfId="0" applyFill="1" applyBorder="1" applyProtection="1">
      <protection hidden="1"/>
    </xf>
    <xf numFmtId="0" fontId="0" fillId="10" borderId="0" xfId="0" applyFill="1" applyProtection="1">
      <protection hidden="1"/>
    </xf>
    <xf numFmtId="0" fontId="0" fillId="10" borderId="2" xfId="0" applyFill="1" applyBorder="1" applyProtection="1">
      <protection hidden="1"/>
    </xf>
    <xf numFmtId="169" fontId="4" fillId="2" borderId="8" xfId="0" applyNumberFormat="1" applyFont="1" applyFill="1" applyBorder="1" applyProtection="1">
      <protection hidden="1"/>
    </xf>
    <xf numFmtId="49" fontId="3" fillId="10" borderId="0" xfId="2" applyNumberFormat="1" applyFont="1" applyFill="1" applyAlignment="1" applyProtection="1">
      <alignment vertical="center"/>
      <protection hidden="1"/>
    </xf>
    <xf numFmtId="0" fontId="4" fillId="10" borderId="2" xfId="0" applyFont="1" applyFill="1" applyBorder="1" applyProtection="1">
      <protection hidden="1"/>
    </xf>
    <xf numFmtId="169" fontId="4" fillId="10" borderId="0" xfId="0" applyNumberFormat="1" applyFont="1" applyFill="1" applyProtection="1">
      <protection hidden="1"/>
    </xf>
    <xf numFmtId="0" fontId="31" fillId="10" borderId="0" xfId="2" applyFont="1" applyFill="1" applyAlignment="1" applyProtection="1">
      <alignment horizontal="left"/>
      <protection hidden="1"/>
    </xf>
    <xf numFmtId="0" fontId="28" fillId="10" borderId="0" xfId="2" applyFill="1" applyAlignment="1" applyProtection="1">
      <alignment horizontal="left"/>
      <protection hidden="1"/>
    </xf>
    <xf numFmtId="0" fontId="28" fillId="2" borderId="0" xfId="2" applyFill="1" applyProtection="1">
      <protection locked="0"/>
    </xf>
    <xf numFmtId="0" fontId="28" fillId="0" borderId="0" xfId="2" applyProtection="1">
      <protection locked="0"/>
    </xf>
    <xf numFmtId="0" fontId="16" fillId="10" borderId="0" xfId="0" applyFont="1" applyFill="1" applyProtection="1">
      <protection hidden="1"/>
    </xf>
    <xf numFmtId="0" fontId="19" fillId="10" borderId="0" xfId="0" applyFont="1" applyFill="1" applyProtection="1">
      <protection hidden="1"/>
    </xf>
    <xf numFmtId="0" fontId="7" fillId="10" borderId="0" xfId="0" applyFont="1" applyFill="1" applyAlignment="1" applyProtection="1">
      <alignment horizontal="right"/>
      <protection hidden="1"/>
    </xf>
    <xf numFmtId="0" fontId="6" fillId="10" borderId="0" xfId="0" applyFont="1" applyFill="1" applyAlignment="1" applyProtection="1">
      <alignment horizontal="left" wrapText="1"/>
      <protection hidden="1"/>
    </xf>
    <xf numFmtId="49" fontId="8" fillId="10" borderId="0" xfId="0" applyNumberFormat="1" applyFont="1" applyFill="1" applyAlignment="1" applyProtection="1">
      <alignment vertical="center"/>
      <protection hidden="1"/>
    </xf>
    <xf numFmtId="4" fontId="5" fillId="14" borderId="0" xfId="2" applyNumberFormat="1" applyFont="1" applyFill="1" applyAlignment="1" applyProtection="1">
      <alignment horizontal="center" vertical="center"/>
      <protection hidden="1"/>
    </xf>
    <xf numFmtId="0" fontId="3" fillId="10" borderId="5" xfId="0" applyFont="1" applyFill="1" applyBorder="1" applyProtection="1">
      <protection hidden="1"/>
    </xf>
    <xf numFmtId="0" fontId="7" fillId="10" borderId="0" xfId="0" applyFont="1" applyFill="1"/>
    <xf numFmtId="0" fontId="16" fillId="10" borderId="0" xfId="0" applyFont="1" applyFill="1" applyAlignment="1" applyProtection="1">
      <alignment vertical="top" wrapText="1"/>
      <protection hidden="1"/>
    </xf>
    <xf numFmtId="49" fontId="6" fillId="10" borderId="0" xfId="0" applyNumberFormat="1" applyFont="1" applyFill="1" applyProtection="1">
      <protection hidden="1"/>
    </xf>
    <xf numFmtId="49" fontId="6" fillId="10" borderId="0" xfId="0" applyNumberFormat="1" applyFont="1" applyFill="1" applyAlignment="1" applyProtection="1">
      <alignment vertical="center"/>
      <protection hidden="1"/>
    </xf>
    <xf numFmtId="0" fontId="18" fillId="10" borderId="0" xfId="6" applyFont="1" applyFill="1" applyProtection="1">
      <protection hidden="1"/>
    </xf>
    <xf numFmtId="0" fontId="12" fillId="10" borderId="0" xfId="0" applyFont="1" applyFill="1" applyProtection="1">
      <protection hidden="1"/>
    </xf>
    <xf numFmtId="0" fontId="20" fillId="10" borderId="0" xfId="0" applyFont="1" applyFill="1"/>
    <xf numFmtId="49" fontId="3" fillId="10" borderId="0" xfId="2" applyNumberFormat="1" applyFont="1" applyFill="1" applyAlignment="1" applyProtection="1">
      <alignment horizontal="right"/>
      <protection hidden="1"/>
    </xf>
    <xf numFmtId="49" fontId="3" fillId="10" borderId="0" xfId="2" applyNumberFormat="1" applyFont="1" applyFill="1" applyAlignment="1" applyProtection="1">
      <alignment horizontal="center" vertical="center"/>
      <protection hidden="1"/>
    </xf>
    <xf numFmtId="0" fontId="32" fillId="10" borderId="0" xfId="0" applyFont="1" applyFill="1" applyAlignment="1">
      <alignment vertical="center"/>
    </xf>
    <xf numFmtId="0" fontId="5" fillId="10" borderId="0" xfId="3" applyFont="1" applyFill="1" applyProtection="1">
      <protection hidden="1"/>
    </xf>
    <xf numFmtId="49" fontId="4" fillId="10" borderId="0" xfId="2" applyNumberFormat="1" applyFont="1" applyFill="1" applyProtection="1">
      <protection hidden="1"/>
    </xf>
    <xf numFmtId="0" fontId="3" fillId="10" borderId="0" xfId="2" applyFont="1" applyFill="1" applyAlignment="1" applyProtection="1">
      <alignment horizontal="center"/>
      <protection hidden="1"/>
    </xf>
    <xf numFmtId="0" fontId="18" fillId="10" borderId="0" xfId="0" applyFont="1" applyFill="1" applyAlignment="1" applyProtection="1">
      <alignment vertical="top" wrapText="1"/>
      <protection hidden="1"/>
    </xf>
    <xf numFmtId="0" fontId="33" fillId="10" borderId="0" xfId="0" applyFont="1" applyFill="1" applyAlignment="1">
      <alignment vertical="center"/>
    </xf>
    <xf numFmtId="0" fontId="4" fillId="10" borderId="0" xfId="2" applyFont="1" applyFill="1" applyAlignment="1" applyProtection="1">
      <alignment horizontal="right"/>
      <protection hidden="1"/>
    </xf>
    <xf numFmtId="49" fontId="8" fillId="10" borderId="0" xfId="2" applyNumberFormat="1" applyFont="1" applyFill="1" applyAlignment="1" applyProtection="1">
      <alignment horizontal="left" vertical="center"/>
      <protection hidden="1"/>
    </xf>
    <xf numFmtId="49" fontId="8" fillId="10" borderId="0" xfId="2" applyNumberFormat="1" applyFont="1" applyFill="1" applyAlignment="1" applyProtection="1">
      <alignment horizontal="left"/>
      <protection hidden="1"/>
    </xf>
    <xf numFmtId="0" fontId="3" fillId="10" borderId="0" xfId="2" applyFont="1" applyFill="1" applyAlignment="1" applyProtection="1">
      <alignment horizontal="right"/>
      <protection hidden="1"/>
    </xf>
    <xf numFmtId="0" fontId="3" fillId="10" borderId="0" xfId="4" applyFill="1" applyProtection="1">
      <protection hidden="1"/>
    </xf>
    <xf numFmtId="49" fontId="4" fillId="10" borderId="0" xfId="2" applyNumberFormat="1" applyFont="1" applyFill="1" applyAlignment="1" applyProtection="1">
      <alignment vertical="center"/>
      <protection hidden="1"/>
    </xf>
    <xf numFmtId="0" fontId="5" fillId="10" borderId="0" xfId="0" applyFont="1" applyFill="1" applyAlignment="1">
      <alignment vertical="center" wrapText="1"/>
    </xf>
    <xf numFmtId="0" fontId="6" fillId="10" borderId="0" xfId="2" applyFont="1" applyFill="1" applyAlignment="1" applyProtection="1">
      <alignment horizontal="right"/>
      <protection hidden="1"/>
    </xf>
    <xf numFmtId="49" fontId="7" fillId="10" borderId="0" xfId="2" applyNumberFormat="1" applyFont="1" applyFill="1" applyAlignment="1" applyProtection="1">
      <alignment horizontal="right"/>
      <protection hidden="1"/>
    </xf>
    <xf numFmtId="0" fontId="30" fillId="10" borderId="0" xfId="2" applyFont="1" applyFill="1" applyAlignment="1" applyProtection="1">
      <alignment horizontal="right"/>
      <protection hidden="1"/>
    </xf>
    <xf numFmtId="0" fontId="5" fillId="10" borderId="0" xfId="0" applyFont="1" applyFill="1" applyAlignment="1">
      <alignment vertical="center"/>
    </xf>
    <xf numFmtId="0" fontId="4" fillId="10" borderId="0" xfId="0" applyFont="1" applyFill="1" applyAlignment="1">
      <alignment vertical="center"/>
    </xf>
    <xf numFmtId="0" fontId="4" fillId="10" borderId="0" xfId="0" applyFont="1" applyFill="1" applyAlignment="1">
      <alignment vertical="center" wrapText="1"/>
    </xf>
    <xf numFmtId="0" fontId="8" fillId="10" borderId="0" xfId="0" applyFont="1" applyFill="1" applyAlignment="1" applyProtection="1">
      <alignment horizontal="center"/>
      <protection hidden="1"/>
    </xf>
    <xf numFmtId="4" fontId="5" fillId="10" borderId="0" xfId="0" applyNumberFormat="1" applyFont="1" applyFill="1" applyAlignment="1" applyProtection="1">
      <alignment horizontal="center" vertical="center"/>
      <protection hidden="1"/>
    </xf>
    <xf numFmtId="49" fontId="7" fillId="10" borderId="0" xfId="0" applyNumberFormat="1" applyFont="1" applyFill="1" applyProtection="1">
      <protection hidden="1"/>
    </xf>
    <xf numFmtId="0" fontId="16" fillId="10" borderId="0" xfId="0" applyFont="1" applyFill="1" applyAlignment="1" applyProtection="1">
      <alignment vertical="top"/>
      <protection hidden="1"/>
    </xf>
    <xf numFmtId="0" fontId="8" fillId="10" borderId="0" xfId="0" applyFont="1" applyFill="1" applyAlignment="1" applyProtection="1">
      <alignment vertical="top"/>
      <protection hidden="1"/>
    </xf>
    <xf numFmtId="49" fontId="4" fillId="10" borderId="0" xfId="0" applyNumberFormat="1" applyFont="1" applyFill="1" applyProtection="1">
      <protection hidden="1"/>
    </xf>
    <xf numFmtId="0" fontId="4" fillId="10" borderId="0" xfId="0" applyFont="1" applyFill="1" applyAlignment="1" applyProtection="1">
      <alignment vertical="top"/>
      <protection hidden="1"/>
    </xf>
    <xf numFmtId="0" fontId="3" fillId="10" borderId="0" xfId="0" applyFont="1" applyFill="1" applyAlignment="1" applyProtection="1">
      <alignment horizontal="left" vertical="center"/>
      <protection hidden="1"/>
    </xf>
    <xf numFmtId="0" fontId="4" fillId="2" borderId="0" xfId="0" applyFont="1" applyFill="1" applyAlignment="1" applyProtection="1">
      <alignment horizontal="left" vertical="center"/>
      <protection hidden="1"/>
    </xf>
    <xf numFmtId="0" fontId="3" fillId="10" borderId="0" xfId="5" applyFill="1" applyProtection="1">
      <protection hidden="1"/>
    </xf>
    <xf numFmtId="0" fontId="3" fillId="10" borderId="0" xfId="5" applyFill="1" applyAlignment="1" applyProtection="1">
      <alignment horizontal="left" vertical="center"/>
      <protection hidden="1"/>
    </xf>
    <xf numFmtId="0" fontId="3" fillId="0" borderId="0" xfId="5" applyProtection="1">
      <protection hidden="1"/>
    </xf>
    <xf numFmtId="0" fontId="4" fillId="10" borderId="0" xfId="3" applyFont="1" applyFill="1" applyProtection="1">
      <protection hidden="1"/>
    </xf>
    <xf numFmtId="0" fontId="3" fillId="0" borderId="0" xfId="4"/>
    <xf numFmtId="0" fontId="3" fillId="10" borderId="0" xfId="4" applyFill="1"/>
    <xf numFmtId="49" fontId="4" fillId="10" borderId="0" xfId="3" applyNumberFormat="1" applyFont="1" applyFill="1" applyProtection="1">
      <protection hidden="1"/>
    </xf>
    <xf numFmtId="49" fontId="8" fillId="2" borderId="0" xfId="4" applyNumberFormat="1" applyFont="1" applyFill="1" applyProtection="1">
      <protection hidden="1"/>
    </xf>
    <xf numFmtId="49" fontId="3" fillId="10" borderId="0" xfId="4" applyNumberFormat="1" applyFill="1" applyProtection="1">
      <protection hidden="1"/>
    </xf>
    <xf numFmtId="49" fontId="3" fillId="10" borderId="0" xfId="4" applyNumberFormat="1" applyFill="1"/>
    <xf numFmtId="49" fontId="3" fillId="0" borderId="0" xfId="4" applyNumberFormat="1"/>
    <xf numFmtId="0" fontId="8" fillId="10" borderId="0" xfId="3" applyFont="1" applyFill="1" applyProtection="1">
      <protection hidden="1"/>
    </xf>
    <xf numFmtId="49" fontId="8" fillId="10" borderId="0" xfId="4" applyNumberFormat="1" applyFont="1" applyFill="1" applyProtection="1">
      <protection hidden="1"/>
    </xf>
    <xf numFmtId="49" fontId="4" fillId="2" borderId="0" xfId="3" applyNumberFormat="1" applyFont="1" applyFill="1" applyAlignment="1" applyProtection="1">
      <alignment vertical="center"/>
      <protection hidden="1"/>
    </xf>
    <xf numFmtId="49" fontId="8" fillId="2" borderId="0" xfId="4" applyNumberFormat="1" applyFont="1" applyFill="1" applyAlignment="1" applyProtection="1">
      <alignment vertical="center"/>
      <protection hidden="1"/>
    </xf>
    <xf numFmtId="49" fontId="3" fillId="10" borderId="0" xfId="4" applyNumberFormat="1" applyFill="1" applyAlignment="1" applyProtection="1">
      <alignment vertical="center"/>
      <protection hidden="1"/>
    </xf>
    <xf numFmtId="49" fontId="4" fillId="2" borderId="0" xfId="3" applyNumberFormat="1" applyFont="1" applyFill="1" applyAlignment="1" applyProtection="1">
      <alignment horizontal="left" vertical="center"/>
      <protection hidden="1"/>
    </xf>
    <xf numFmtId="0" fontId="8" fillId="2" borderId="0" xfId="4" applyFont="1" applyFill="1" applyAlignment="1" applyProtection="1">
      <alignment vertical="center"/>
      <protection hidden="1"/>
    </xf>
    <xf numFmtId="0" fontId="3" fillId="10" borderId="0" xfId="4" applyFill="1" applyAlignment="1" applyProtection="1">
      <alignment vertical="center"/>
      <protection hidden="1"/>
    </xf>
    <xf numFmtId="49" fontId="5" fillId="10" borderId="0" xfId="3" applyNumberFormat="1" applyFont="1" applyFill="1" applyProtection="1">
      <protection hidden="1"/>
    </xf>
    <xf numFmtId="49" fontId="21" fillId="10" borderId="0" xfId="3" applyNumberFormat="1" applyFont="1" applyFill="1" applyProtection="1">
      <protection hidden="1"/>
    </xf>
    <xf numFmtId="49" fontId="4" fillId="10" borderId="0" xfId="4" applyNumberFormat="1" applyFont="1" applyFill="1" applyProtection="1">
      <protection hidden="1"/>
    </xf>
    <xf numFmtId="49" fontId="22" fillId="10" borderId="0" xfId="4" applyNumberFormat="1" applyFont="1" applyFill="1" applyProtection="1">
      <protection hidden="1"/>
    </xf>
    <xf numFmtId="49" fontId="23" fillId="10" borderId="0" xfId="4" applyNumberFormat="1" applyFont="1" applyFill="1" applyProtection="1">
      <protection hidden="1"/>
    </xf>
    <xf numFmtId="0" fontId="3" fillId="0" borderId="0" xfId="5" applyAlignment="1" applyProtection="1">
      <alignment horizontal="right"/>
      <protection hidden="1"/>
    </xf>
    <xf numFmtId="1" fontId="4" fillId="16" borderId="0" xfId="0" applyNumberFormat="1" applyFont="1" applyFill="1" applyAlignment="1" applyProtection="1">
      <alignment horizontal="center" vertical="center"/>
      <protection hidden="1"/>
    </xf>
    <xf numFmtId="169" fontId="8" fillId="8" borderId="4" xfId="0" applyNumberFormat="1" applyFont="1" applyFill="1" applyBorder="1" applyAlignment="1" applyProtection="1">
      <alignment horizontal="right" vertical="center"/>
      <protection locked="0"/>
    </xf>
    <xf numFmtId="49" fontId="4" fillId="10" borderId="0" xfId="2" applyNumberFormat="1" applyFont="1" applyFill="1" applyAlignment="1" applyProtection="1">
      <alignment horizontal="left"/>
      <protection hidden="1"/>
    </xf>
    <xf numFmtId="0" fontId="29" fillId="10" borderId="0" xfId="2" applyFont="1" applyFill="1" applyProtection="1">
      <protection hidden="1"/>
    </xf>
    <xf numFmtId="49" fontId="5" fillId="10" borderId="0" xfId="2" applyNumberFormat="1" applyFont="1" applyFill="1" applyAlignment="1" applyProtection="1">
      <alignment horizontal="left" vertical="center"/>
      <protection hidden="1"/>
    </xf>
    <xf numFmtId="0" fontId="34" fillId="2" borderId="0" xfId="2" applyFont="1" applyFill="1" applyAlignment="1" applyProtection="1">
      <alignment vertical="center"/>
      <protection hidden="1"/>
    </xf>
    <xf numFmtId="0" fontId="26" fillId="10" borderId="0" xfId="0" applyFont="1" applyFill="1" applyProtection="1">
      <protection hidden="1"/>
    </xf>
    <xf numFmtId="0" fontId="25" fillId="10" borderId="0" xfId="0" applyFont="1" applyFill="1" applyProtection="1">
      <protection hidden="1"/>
    </xf>
    <xf numFmtId="49" fontId="25" fillId="10" borderId="0" xfId="0" applyNumberFormat="1" applyFont="1" applyFill="1" applyAlignment="1" applyProtection="1">
      <alignment vertical="center"/>
      <protection hidden="1"/>
    </xf>
    <xf numFmtId="0" fontId="26" fillId="10" borderId="0" xfId="0" applyFont="1" applyFill="1" applyAlignment="1" applyProtection="1">
      <alignment horizontal="left" wrapText="1"/>
      <protection hidden="1"/>
    </xf>
    <xf numFmtId="0" fontId="4" fillId="10" borderId="0" xfId="2" applyFont="1" applyFill="1" applyAlignment="1" applyProtection="1">
      <alignment horizontal="left"/>
      <protection hidden="1"/>
    </xf>
    <xf numFmtId="0" fontId="4" fillId="12" borderId="0" xfId="2" applyFont="1" applyFill="1" applyAlignment="1" applyProtection="1">
      <alignment horizontal="left" vertical="center"/>
      <protection hidden="1"/>
    </xf>
    <xf numFmtId="0" fontId="7" fillId="0" borderId="0" xfId="2" applyFont="1" applyProtection="1">
      <protection hidden="1"/>
    </xf>
    <xf numFmtId="49" fontId="3" fillId="10" borderId="0" xfId="0" applyNumberFormat="1" applyFont="1" applyFill="1" applyAlignment="1" applyProtection="1">
      <alignment vertical="center"/>
      <protection hidden="1"/>
    </xf>
    <xf numFmtId="0" fontId="3" fillId="2" borderId="13" xfId="0" applyFont="1" applyFill="1" applyBorder="1" applyAlignment="1" applyProtection="1">
      <alignment horizontal="center" vertical="center" wrapText="1"/>
      <protection hidden="1"/>
    </xf>
    <xf numFmtId="0" fontId="3" fillId="2" borderId="14" xfId="0" applyFont="1" applyFill="1" applyBorder="1" applyAlignment="1" applyProtection="1">
      <alignment horizontal="center" vertical="center" wrapText="1"/>
      <protection hidden="1"/>
    </xf>
    <xf numFmtId="0" fontId="3" fillId="2" borderId="6" xfId="0" applyFont="1" applyFill="1" applyBorder="1" applyAlignment="1" applyProtection="1">
      <alignment horizontal="center" vertical="center" wrapText="1"/>
      <protection hidden="1"/>
    </xf>
    <xf numFmtId="0" fontId="3" fillId="10" borderId="0" xfId="0" applyFont="1" applyFill="1" applyAlignment="1" applyProtection="1">
      <alignment horizontal="left" vertical="center" wrapText="1"/>
      <protection hidden="1"/>
    </xf>
    <xf numFmtId="49" fontId="3" fillId="10" borderId="0" xfId="0" applyNumberFormat="1" applyFont="1" applyFill="1" applyProtection="1">
      <protection hidden="1"/>
    </xf>
    <xf numFmtId="0" fontId="4" fillId="10" borderId="0" xfId="2" applyFont="1" applyFill="1" applyAlignment="1" applyProtection="1">
      <alignment horizontal="center" vertical="center"/>
      <protection hidden="1"/>
    </xf>
    <xf numFmtId="0" fontId="39" fillId="10" borderId="0" xfId="2" applyFont="1" applyFill="1" applyAlignment="1" applyProtection="1">
      <alignment horizontal="center" vertical="center"/>
      <protection hidden="1"/>
    </xf>
    <xf numFmtId="49" fontId="25" fillId="0" borderId="0" xfId="0" applyNumberFormat="1" applyFont="1" applyAlignment="1" applyProtection="1">
      <alignment vertical="top"/>
      <protection hidden="1"/>
    </xf>
    <xf numFmtId="0" fontId="4" fillId="0" borderId="0" xfId="0" applyFont="1" applyProtection="1">
      <protection hidden="1"/>
    </xf>
    <xf numFmtId="49" fontId="4" fillId="10" borderId="0" xfId="2" applyNumberFormat="1" applyFont="1" applyFill="1" applyAlignment="1" applyProtection="1">
      <alignment vertical="top"/>
      <protection hidden="1"/>
    </xf>
    <xf numFmtId="0" fontId="8" fillId="2" borderId="0" xfId="2" applyFont="1" applyFill="1" applyAlignment="1" applyProtection="1">
      <alignment vertical="center"/>
      <protection hidden="1"/>
    </xf>
    <xf numFmtId="0" fontId="31" fillId="0" borderId="0" xfId="2" applyFont="1" applyProtection="1">
      <protection hidden="1"/>
    </xf>
    <xf numFmtId="2" fontId="6" fillId="3" borderId="0" xfId="2" applyNumberFormat="1" applyFont="1" applyFill="1" applyAlignment="1" applyProtection="1">
      <alignment horizontal="center" vertical="center"/>
      <protection hidden="1"/>
    </xf>
    <xf numFmtId="0" fontId="2" fillId="0" borderId="0" xfId="0" applyFont="1"/>
    <xf numFmtId="0" fontId="3" fillId="0" borderId="0" xfId="0" applyFont="1"/>
    <xf numFmtId="0" fontId="4" fillId="10" borderId="0" xfId="0" applyFont="1" applyFill="1" applyAlignment="1" applyProtection="1">
      <alignment horizontal="left" vertical="top" wrapText="1"/>
      <protection hidden="1"/>
    </xf>
    <xf numFmtId="49" fontId="4" fillId="10" borderId="0" xfId="2" applyNumberFormat="1" applyFont="1" applyFill="1" applyAlignment="1" applyProtection="1">
      <alignment horizontal="left" vertical="center"/>
      <protection hidden="1"/>
    </xf>
    <xf numFmtId="0" fontId="43" fillId="2" borderId="0" xfId="6" applyFont="1" applyFill="1" applyProtection="1">
      <protection hidden="1"/>
    </xf>
    <xf numFmtId="0" fontId="14" fillId="2" borderId="0" xfId="0" applyFont="1" applyFill="1" applyProtection="1">
      <protection hidden="1"/>
    </xf>
    <xf numFmtId="0" fontId="14" fillId="2" borderId="0" xfId="0" applyFont="1" applyFill="1"/>
    <xf numFmtId="0" fontId="14" fillId="10" borderId="0" xfId="0" applyFont="1" applyFill="1"/>
    <xf numFmtId="0" fontId="4" fillId="2" borderId="0" xfId="6" applyFont="1" applyFill="1" applyProtection="1">
      <protection hidden="1"/>
    </xf>
    <xf numFmtId="0" fontId="14" fillId="0" borderId="0" xfId="0" applyFont="1"/>
    <xf numFmtId="0" fontId="5" fillId="2" borderId="0" xfId="0" applyFont="1" applyFill="1" applyAlignment="1" applyProtection="1">
      <alignment vertical="center"/>
      <protection hidden="1"/>
    </xf>
    <xf numFmtId="0" fontId="4" fillId="2" borderId="0" xfId="0" applyFont="1" applyFill="1" applyAlignment="1" applyProtection="1">
      <alignment vertical="center"/>
      <protection hidden="1"/>
    </xf>
    <xf numFmtId="0" fontId="45" fillId="0" borderId="0" xfId="0" applyFont="1"/>
    <xf numFmtId="0" fontId="45" fillId="10" borderId="0" xfId="0" applyFont="1" applyFill="1"/>
    <xf numFmtId="0" fontId="5" fillId="2" borderId="0" xfId="2" applyFont="1" applyFill="1" applyProtection="1">
      <protection locked="0" hidden="1"/>
      <extLst>
        <ext xmlns:xfpb="http://schemas.microsoft.com/office/spreadsheetml/2022/featurepropertybag" uri="{C7286773-470A-42A8-94C5-96B5CB345126}">
          <xfpb:xfComplement i="0"/>
        </ext>
      </extLst>
    </xf>
    <xf numFmtId="49" fontId="25" fillId="10" borderId="0" xfId="0" applyNumberFormat="1" applyFont="1" applyFill="1" applyAlignment="1" applyProtection="1">
      <alignment vertical="top"/>
      <protection hidden="1"/>
    </xf>
    <xf numFmtId="0" fontId="5" fillId="15" borderId="0" xfId="0" applyFont="1" applyFill="1" applyAlignment="1" applyProtection="1">
      <alignment horizontal="center"/>
      <protection hidden="1"/>
    </xf>
    <xf numFmtId="0" fontId="5" fillId="10" borderId="0" xfId="0" applyFont="1" applyFill="1" applyAlignment="1" applyProtection="1">
      <alignment horizontal="center"/>
      <protection hidden="1"/>
    </xf>
    <xf numFmtId="49" fontId="47" fillId="10" borderId="0" xfId="2" applyNumberFormat="1" applyFont="1" applyFill="1" applyProtection="1">
      <protection hidden="1"/>
    </xf>
    <xf numFmtId="49" fontId="42" fillId="10" borderId="0" xfId="4" applyNumberFormat="1" applyFont="1" applyFill="1" applyProtection="1">
      <protection hidden="1"/>
    </xf>
    <xf numFmtId="49" fontId="47" fillId="10" borderId="0" xfId="4" applyNumberFormat="1" applyFont="1" applyFill="1" applyProtection="1">
      <protection hidden="1"/>
    </xf>
    <xf numFmtId="0" fontId="48" fillId="10" borderId="0" xfId="2" applyFont="1" applyFill="1" applyProtection="1">
      <protection hidden="1"/>
    </xf>
    <xf numFmtId="0" fontId="5" fillId="10" borderId="0" xfId="9" applyFont="1" applyFill="1" applyProtection="1">
      <protection hidden="1"/>
    </xf>
    <xf numFmtId="0" fontId="8" fillId="10" borderId="0" xfId="4" applyFont="1" applyFill="1" applyProtection="1">
      <protection hidden="1"/>
    </xf>
    <xf numFmtId="0" fontId="8" fillId="2" borderId="0" xfId="4" applyFont="1" applyFill="1" applyProtection="1">
      <protection hidden="1"/>
    </xf>
    <xf numFmtId="0" fontId="8" fillId="10" borderId="0" xfId="9" applyFont="1" applyFill="1" applyProtection="1">
      <protection hidden="1"/>
    </xf>
    <xf numFmtId="0" fontId="3" fillId="10" borderId="0" xfId="4" applyFill="1" applyProtection="1">
      <protection locked="0" hidden="1"/>
      <extLst>
        <ext xmlns:xfpb="http://schemas.microsoft.com/office/spreadsheetml/2022/featurepropertybag" uri="{C7286773-470A-42A8-94C5-96B5CB345126}">
          <xfpb:xfComplement i="0"/>
        </ext>
      </extLst>
    </xf>
    <xf numFmtId="0" fontId="4" fillId="10" borderId="0" xfId="4" applyFont="1" applyFill="1" applyProtection="1">
      <protection hidden="1"/>
    </xf>
    <xf numFmtId="0" fontId="5" fillId="10" borderId="0" xfId="4" applyFont="1" applyFill="1" applyProtection="1">
      <protection hidden="1"/>
    </xf>
    <xf numFmtId="0" fontId="32" fillId="10" borderId="0" xfId="9" applyFont="1" applyFill="1" applyAlignment="1" applyProtection="1">
      <alignment horizontal="right" vertical="center"/>
      <protection hidden="1"/>
    </xf>
    <xf numFmtId="0" fontId="4" fillId="10" borderId="0" xfId="5" applyFont="1" applyFill="1" applyAlignment="1" applyProtection="1">
      <alignment vertical="center"/>
      <protection hidden="1"/>
    </xf>
    <xf numFmtId="0" fontId="3" fillId="2" borderId="0" xfId="4" applyFill="1" applyProtection="1">
      <protection hidden="1"/>
    </xf>
    <xf numFmtId="0" fontId="3" fillId="0" borderId="0" xfId="4" applyProtection="1">
      <protection hidden="1"/>
    </xf>
    <xf numFmtId="0" fontId="28" fillId="10" borderId="0" xfId="2" applyFill="1" applyAlignment="1" applyProtection="1">
      <alignment horizontal="right"/>
      <protection locked="0"/>
    </xf>
    <xf numFmtId="0" fontId="4" fillId="10" borderId="0" xfId="6" applyFont="1" applyFill="1" applyAlignment="1" applyProtection="1">
      <alignment horizontal="left"/>
      <protection hidden="1"/>
    </xf>
    <xf numFmtId="0" fontId="8" fillId="10" borderId="0" xfId="2" applyFont="1" applyFill="1" applyAlignment="1" applyProtection="1">
      <alignment horizontal="left"/>
      <protection hidden="1"/>
    </xf>
    <xf numFmtId="0" fontId="5" fillId="10" borderId="0" xfId="2" applyFont="1" applyFill="1" applyAlignment="1" applyProtection="1">
      <alignment horizontal="left"/>
      <protection hidden="1"/>
    </xf>
    <xf numFmtId="49" fontId="28" fillId="10" borderId="0" xfId="2" applyNumberFormat="1" applyFill="1" applyAlignment="1" applyProtection="1">
      <alignment horizontal="left"/>
      <protection hidden="1"/>
    </xf>
    <xf numFmtId="49" fontId="12" fillId="10" borderId="0" xfId="2" applyNumberFormat="1" applyFont="1" applyFill="1" applyAlignment="1" applyProtection="1">
      <alignment horizontal="left"/>
      <protection hidden="1"/>
    </xf>
    <xf numFmtId="0" fontId="12" fillId="10" borderId="0" xfId="2" applyFont="1" applyFill="1" applyAlignment="1" applyProtection="1">
      <alignment horizontal="left" textRotation="90"/>
      <protection hidden="1"/>
    </xf>
    <xf numFmtId="49" fontId="5" fillId="10" borderId="0" xfId="2" applyNumberFormat="1" applyFont="1" applyFill="1" applyAlignment="1" applyProtection="1">
      <alignment horizontal="right"/>
      <protection hidden="1"/>
    </xf>
    <xf numFmtId="0" fontId="30" fillId="10" borderId="0" xfId="2" applyFont="1" applyFill="1"/>
    <xf numFmtId="0" fontId="4" fillId="10" borderId="0" xfId="0" applyFont="1" applyFill="1"/>
    <xf numFmtId="0" fontId="28" fillId="10" borderId="0" xfId="2" applyFill="1" applyProtection="1">
      <protection locked="0"/>
    </xf>
    <xf numFmtId="4" fontId="8" fillId="14" borderId="3" xfId="2" applyNumberFormat="1" applyFont="1" applyFill="1" applyBorder="1" applyAlignment="1" applyProtection="1">
      <alignment horizontal="left"/>
      <protection hidden="1"/>
    </xf>
    <xf numFmtId="0" fontId="1" fillId="10" borderId="0" xfId="10" applyFill="1"/>
    <xf numFmtId="49" fontId="4" fillId="12" borderId="0" xfId="2" applyNumberFormat="1" applyFont="1" applyFill="1" applyAlignment="1" applyProtection="1">
      <alignment horizontal="left"/>
      <protection hidden="1"/>
    </xf>
    <xf numFmtId="0" fontId="3" fillId="0" borderId="0" xfId="9" applyFont="1"/>
    <xf numFmtId="0" fontId="3" fillId="22" borderId="0" xfId="9" applyFont="1" applyFill="1"/>
    <xf numFmtId="0" fontId="3" fillId="10" borderId="0" xfId="9" applyFont="1" applyFill="1"/>
    <xf numFmtId="0" fontId="4" fillId="22" borderId="0" xfId="9" applyFont="1" applyFill="1"/>
    <xf numFmtId="0" fontId="2" fillId="10" borderId="0" xfId="9" applyFill="1"/>
    <xf numFmtId="4" fontId="8" fillId="14" borderId="0" xfId="2" applyNumberFormat="1" applyFont="1" applyFill="1" applyAlignment="1" applyProtection="1">
      <alignment horizontal="left"/>
      <protection hidden="1"/>
    </xf>
    <xf numFmtId="49" fontId="28" fillId="10" borderId="0" xfId="2" applyNumberFormat="1" applyFill="1" applyProtection="1">
      <protection hidden="1"/>
    </xf>
    <xf numFmtId="49" fontId="8" fillId="10" borderId="0" xfId="2" quotePrefix="1" applyNumberFormat="1" applyFont="1" applyFill="1" applyAlignment="1" applyProtection="1">
      <alignment horizontal="left"/>
      <protection hidden="1"/>
    </xf>
    <xf numFmtId="49" fontId="8" fillId="10" borderId="0" xfId="2" quotePrefix="1" applyNumberFormat="1" applyFont="1" applyFill="1" applyAlignment="1" applyProtection="1">
      <alignment horizontal="center"/>
      <protection hidden="1"/>
    </xf>
    <xf numFmtId="49" fontId="4" fillId="10" borderId="0" xfId="2" quotePrefix="1" applyNumberFormat="1" applyFont="1" applyFill="1" applyProtection="1">
      <protection hidden="1"/>
    </xf>
    <xf numFmtId="0" fontId="1" fillId="10" borderId="0" xfId="11" applyFill="1" applyProtection="1">
      <protection hidden="1"/>
    </xf>
    <xf numFmtId="49" fontId="4" fillId="10" borderId="0" xfId="5" applyNumberFormat="1" applyFont="1" applyFill="1" applyAlignment="1" applyProtection="1">
      <alignment horizontal="left"/>
      <protection hidden="1"/>
    </xf>
    <xf numFmtId="0" fontId="6" fillId="10" borderId="0" xfId="9" applyFont="1" applyFill="1" applyAlignment="1">
      <alignment horizontal="left" vertical="center"/>
    </xf>
    <xf numFmtId="0" fontId="48" fillId="10" borderId="0" xfId="9" applyFont="1" applyFill="1" applyAlignment="1">
      <alignment vertical="center"/>
    </xf>
    <xf numFmtId="0" fontId="50" fillId="10" borderId="0" xfId="9" applyFont="1" applyFill="1"/>
    <xf numFmtId="0" fontId="47" fillId="10" borderId="0" xfId="9" applyFont="1" applyFill="1" applyAlignment="1">
      <alignment vertical="center"/>
    </xf>
    <xf numFmtId="0" fontId="51" fillId="10" borderId="0" xfId="9" applyFont="1" applyFill="1" applyAlignment="1">
      <alignment vertical="center"/>
    </xf>
    <xf numFmtId="0" fontId="4" fillId="10" borderId="0" xfId="5" applyFont="1" applyFill="1" applyProtection="1">
      <protection hidden="1"/>
    </xf>
    <xf numFmtId="0" fontId="6" fillId="10" borderId="0" xfId="9" applyFont="1" applyFill="1" applyAlignment="1">
      <alignment vertical="center"/>
    </xf>
    <xf numFmtId="0" fontId="3" fillId="0" borderId="11" xfId="9" applyFont="1" applyBorder="1" applyAlignment="1">
      <alignment horizontal="left" vertical="top" wrapText="1"/>
    </xf>
    <xf numFmtId="0" fontId="3" fillId="0" borderId="3" xfId="9" applyFont="1" applyBorder="1" applyAlignment="1">
      <alignment horizontal="left" vertical="top" wrapText="1"/>
    </xf>
    <xf numFmtId="0" fontId="3" fillId="0" borderId="44" xfId="9"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3" fillId="0" borderId="13" xfId="9" applyFont="1" applyBorder="1" applyAlignment="1">
      <alignment horizontal="left" vertical="top" wrapText="1"/>
    </xf>
    <xf numFmtId="0" fontId="3" fillId="0" borderId="14" xfId="9" applyFont="1" applyBorder="1" applyAlignment="1">
      <alignment horizontal="left" vertical="top" wrapText="1"/>
    </xf>
    <xf numFmtId="0" fontId="2" fillId="0" borderId="0" xfId="9"/>
    <xf numFmtId="0" fontId="3" fillId="10" borderId="0" xfId="9" applyFont="1" applyFill="1" applyAlignment="1">
      <alignment horizontal="left" vertical="center" wrapText="1" indent="2"/>
    </xf>
    <xf numFmtId="0" fontId="2" fillId="10" borderId="0" xfId="9" applyFill="1" applyAlignment="1" applyProtection="1">
      <alignment vertical="center" wrapText="1"/>
      <protection hidden="1"/>
    </xf>
    <xf numFmtId="0" fontId="8" fillId="10" borderId="0" xfId="9" applyFont="1" applyFill="1" applyAlignment="1">
      <alignment vertical="center"/>
    </xf>
    <xf numFmtId="0" fontId="3" fillId="0" borderId="12" xfId="9" applyFont="1" applyBorder="1" applyAlignment="1">
      <alignment horizontal="left" vertical="top" wrapText="1"/>
    </xf>
    <xf numFmtId="0" fontId="3" fillId="0" borderId="6" xfId="9" applyFont="1" applyBorder="1" applyAlignment="1">
      <alignment horizontal="left" vertical="top" wrapText="1"/>
    </xf>
    <xf numFmtId="0" fontId="3" fillId="0" borderId="9" xfId="9" applyFont="1" applyBorder="1" applyAlignment="1">
      <alignment horizontal="left" vertical="top" wrapText="1"/>
    </xf>
    <xf numFmtId="0" fontId="55" fillId="0" borderId="6" xfId="9" applyFont="1" applyBorder="1" applyAlignment="1">
      <alignment vertical="top" wrapText="1"/>
    </xf>
    <xf numFmtId="0" fontId="3" fillId="10" borderId="0" xfId="9" applyFont="1" applyFill="1" applyAlignment="1">
      <alignment horizontal="left" vertical="top" wrapText="1"/>
    </xf>
    <xf numFmtId="0" fontId="55" fillId="10" borderId="0" xfId="9" applyFont="1" applyFill="1" applyAlignment="1">
      <alignment vertical="top" wrapText="1"/>
    </xf>
    <xf numFmtId="0" fontId="4" fillId="10" borderId="0" xfId="9" applyFont="1" applyFill="1" applyProtection="1">
      <protection hidden="1"/>
    </xf>
    <xf numFmtId="0" fontId="14" fillId="10" borderId="0" xfId="9" applyFont="1" applyFill="1"/>
    <xf numFmtId="0" fontId="4" fillId="10" borderId="0" xfId="9" applyFont="1" applyFill="1" applyAlignment="1">
      <alignment horizontal="right"/>
    </xf>
    <xf numFmtId="0" fontId="4" fillId="10" borderId="0" xfId="9" applyFont="1" applyFill="1"/>
    <xf numFmtId="0" fontId="14" fillId="2" borderId="0" xfId="9" applyFont="1" applyFill="1"/>
    <xf numFmtId="0" fontId="4" fillId="10" borderId="0" xfId="9" applyFont="1" applyFill="1" applyAlignment="1" applyProtection="1">
      <alignment horizontal="left" vertical="center" wrapText="1"/>
      <protection hidden="1"/>
    </xf>
    <xf numFmtId="0" fontId="14" fillId="0" borderId="0" xfId="9" applyFont="1"/>
    <xf numFmtId="0" fontId="1" fillId="10" borderId="0" xfId="11" applyFill="1"/>
    <xf numFmtId="170" fontId="12" fillId="10" borderId="0" xfId="5" applyNumberFormat="1" applyFont="1" applyFill="1" applyAlignment="1" applyProtection="1">
      <alignment textRotation="90"/>
      <protection hidden="1"/>
    </xf>
    <xf numFmtId="0" fontId="56" fillId="10" borderId="0" xfId="9" applyFont="1" applyFill="1"/>
    <xf numFmtId="0" fontId="4" fillId="2" borderId="0" xfId="9" applyFont="1" applyFill="1" applyProtection="1">
      <protection hidden="1"/>
    </xf>
    <xf numFmtId="0" fontId="4" fillId="2" borderId="0" xfId="9" applyFont="1" applyFill="1" applyAlignment="1">
      <alignment horizontal="right"/>
    </xf>
    <xf numFmtId="0" fontId="3" fillId="0" borderId="13" xfId="9" applyFont="1" applyBorder="1" applyAlignment="1" applyProtection="1">
      <alignment horizontal="center" vertical="center" wrapText="1"/>
      <protection locked="0" hidden="1"/>
    </xf>
    <xf numFmtId="0" fontId="3" fillId="0" borderId="11" xfId="9"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3" fillId="0" borderId="4" xfId="9"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3" fillId="0" borderId="12" xfId="9" applyFont="1" applyBorder="1" applyAlignment="1">
      <alignment vertical="top" wrapText="1"/>
    </xf>
    <xf numFmtId="0" fontId="3" fillId="0" borderId="6" xfId="9" applyFont="1" applyBorder="1" applyAlignment="1">
      <alignment vertical="top" wrapText="1"/>
    </xf>
    <xf numFmtId="0" fontId="28" fillId="0" borderId="14" xfId="2" applyBorder="1" applyProtection="1">
      <protection hidden="1"/>
    </xf>
    <xf numFmtId="0" fontId="40" fillId="10" borderId="0" xfId="0" applyFont="1" applyFill="1" applyProtection="1">
      <protection hidden="1"/>
    </xf>
    <xf numFmtId="169" fontId="6" fillId="10" borderId="0" xfId="0" applyNumberFormat="1" applyFont="1" applyFill="1" applyAlignment="1" applyProtection="1">
      <alignment horizontal="left" vertical="center"/>
      <protection hidden="1"/>
    </xf>
    <xf numFmtId="0" fontId="3" fillId="10" borderId="0" xfId="0" applyFont="1" applyFill="1" applyAlignment="1" applyProtection="1">
      <alignment horizontal="center" vertical="center"/>
      <protection hidden="1"/>
    </xf>
    <xf numFmtId="49" fontId="25" fillId="10" borderId="0" xfId="0" applyNumberFormat="1" applyFont="1" applyFill="1" applyProtection="1">
      <protection hidden="1"/>
    </xf>
    <xf numFmtId="0" fontId="6" fillId="10" borderId="0" xfId="0" applyFont="1" applyFill="1" applyAlignment="1" applyProtection="1">
      <alignment horizontal="left" vertical="center"/>
      <protection hidden="1"/>
    </xf>
    <xf numFmtId="0" fontId="57" fillId="10" borderId="0" xfId="0" applyFont="1" applyFill="1" applyAlignment="1" applyProtection="1">
      <alignment vertical="center"/>
      <protection hidden="1"/>
    </xf>
    <xf numFmtId="0" fontId="48" fillId="25" borderId="0" xfId="2" applyFont="1" applyFill="1" applyProtection="1">
      <protection hidden="1"/>
    </xf>
    <xf numFmtId="0" fontId="4" fillId="0" borderId="0" xfId="2" applyFont="1" applyProtection="1">
      <protection hidden="1"/>
    </xf>
    <xf numFmtId="49" fontId="28" fillId="0" borderId="0" xfId="2" applyNumberFormat="1" applyProtection="1">
      <protection locked="0" hidden="1"/>
    </xf>
    <xf numFmtId="49" fontId="4" fillId="0" borderId="0" xfId="0" applyNumberFormat="1" applyFont="1" applyAlignment="1" applyProtection="1">
      <alignment wrapText="1"/>
      <protection locked="0"/>
    </xf>
    <xf numFmtId="169" fontId="5" fillId="2" borderId="0" xfId="0" applyNumberFormat="1" applyFont="1" applyFill="1" applyAlignment="1" applyProtection="1">
      <alignment horizontal="right" vertical="center"/>
      <protection hidden="1"/>
    </xf>
    <xf numFmtId="49" fontId="23" fillId="25" borderId="0" xfId="4" applyNumberFormat="1" applyFont="1" applyFill="1" applyProtection="1">
      <protection hidden="1"/>
    </xf>
    <xf numFmtId="49" fontId="3" fillId="25" borderId="0" xfId="4" applyNumberFormat="1" applyFill="1" applyProtection="1">
      <protection hidden="1"/>
    </xf>
    <xf numFmtId="49" fontId="3" fillId="25" borderId="0" xfId="4" applyNumberFormat="1" applyFill="1"/>
    <xf numFmtId="0" fontId="48" fillId="10" borderId="0" xfId="2" applyFont="1" applyFill="1"/>
    <xf numFmtId="0" fontId="47" fillId="10" borderId="0" xfId="2" applyFont="1" applyFill="1" applyProtection="1">
      <protection hidden="1"/>
    </xf>
    <xf numFmtId="0" fontId="4" fillId="20" borderId="0" xfId="0" applyFont="1" applyFill="1"/>
    <xf numFmtId="0" fontId="4" fillId="20" borderId="50" xfId="0" applyFont="1" applyFill="1" applyBorder="1"/>
    <xf numFmtId="0" fontId="17" fillId="2" borderId="0" xfId="2" applyFont="1" applyFill="1" applyProtection="1">
      <protection hidden="1"/>
    </xf>
    <xf numFmtId="0" fontId="4" fillId="2" borderId="0" xfId="2" applyFont="1" applyFill="1" applyProtection="1">
      <protection hidden="1"/>
    </xf>
    <xf numFmtId="4" fontId="5" fillId="2" borderId="0" xfId="2" applyNumberFormat="1" applyFont="1" applyFill="1" applyAlignment="1" applyProtection="1">
      <alignment horizontal="center" vertical="center"/>
      <protection hidden="1"/>
    </xf>
    <xf numFmtId="0" fontId="5" fillId="2" borderId="0" xfId="2" applyFont="1" applyFill="1" applyAlignment="1" applyProtection="1">
      <alignment horizontal="center" vertical="center"/>
      <protection hidden="1"/>
    </xf>
    <xf numFmtId="0" fontId="12" fillId="10" borderId="0" xfId="2" applyFont="1" applyFill="1" applyProtection="1">
      <protection hidden="1"/>
    </xf>
    <xf numFmtId="0" fontId="2" fillId="10" borderId="0" xfId="0" applyFont="1" applyFill="1"/>
    <xf numFmtId="49" fontId="59" fillId="10" borderId="0" xfId="14" applyNumberFormat="1" applyFill="1" applyProtection="1">
      <protection locked="0" hidden="1"/>
    </xf>
    <xf numFmtId="0" fontId="14" fillId="10" borderId="0" xfId="0" applyFont="1" applyFill="1" applyProtection="1">
      <protection locked="0"/>
    </xf>
    <xf numFmtId="2" fontId="4" fillId="10" borderId="0" xfId="0" applyNumberFormat="1" applyFont="1" applyFill="1" applyAlignment="1" applyProtection="1">
      <alignment horizontal="right"/>
      <protection locked="0"/>
    </xf>
    <xf numFmtId="2" fontId="4" fillId="10" borderId="0" xfId="0" applyNumberFormat="1" applyFont="1" applyFill="1" applyProtection="1">
      <protection locked="0"/>
    </xf>
    <xf numFmtId="49" fontId="4" fillId="10" borderId="0" xfId="0" applyNumberFormat="1" applyFont="1" applyFill="1" applyProtection="1">
      <protection locked="0"/>
    </xf>
    <xf numFmtId="2" fontId="4" fillId="10" borderId="0" xfId="0" applyNumberFormat="1" applyFont="1" applyFill="1" applyAlignment="1" applyProtection="1">
      <alignment horizontal="center"/>
      <protection locked="0"/>
    </xf>
    <xf numFmtId="0" fontId="14" fillId="10" borderId="0" xfId="0" applyFont="1" applyFill="1" applyAlignment="1" applyProtection="1">
      <alignment horizontal="right"/>
      <protection locked="0"/>
    </xf>
    <xf numFmtId="49" fontId="14" fillId="10" borderId="0" xfId="0" applyNumberFormat="1" applyFont="1" applyFill="1" applyProtection="1">
      <protection locked="0"/>
    </xf>
    <xf numFmtId="0" fontId="4" fillId="10" borderId="0" xfId="0" applyFont="1" applyFill="1" applyProtection="1">
      <protection locked="0"/>
    </xf>
    <xf numFmtId="0" fontId="30" fillId="10" borderId="0" xfId="2" applyFont="1" applyFill="1" applyProtection="1">
      <protection locked="0"/>
    </xf>
    <xf numFmtId="4" fontId="28" fillId="10" borderId="0" xfId="2" applyNumberFormat="1" applyFill="1" applyAlignment="1">
      <alignment horizontal="left"/>
    </xf>
    <xf numFmtId="0" fontId="3" fillId="0" borderId="12" xfId="9" applyFont="1" applyBorder="1" applyAlignment="1">
      <alignment horizontal="left" vertical="top" wrapText="1" indent="2"/>
    </xf>
    <xf numFmtId="0" fontId="3" fillId="0" borderId="6" xfId="9" applyFont="1" applyBorder="1" applyAlignment="1">
      <alignment horizontal="left" vertical="top" wrapText="1" indent="2"/>
    </xf>
    <xf numFmtId="49" fontId="0" fillId="10" borderId="0" xfId="0" applyNumberFormat="1" applyFill="1" applyAlignment="1">
      <alignment vertical="center"/>
    </xf>
    <xf numFmtId="0" fontId="5" fillId="11" borderId="0" xfId="2" applyFont="1" applyFill="1" applyAlignment="1" applyProtection="1">
      <alignment horizontal="center"/>
      <protection hidden="1"/>
    </xf>
    <xf numFmtId="0" fontId="4" fillId="2" borderId="0" xfId="0" applyFont="1" applyFill="1" applyAlignment="1" applyProtection="1">
      <alignment horizontal="left" vertical="top"/>
      <protection hidden="1"/>
    </xf>
    <xf numFmtId="0" fontId="28" fillId="10" borderId="14" xfId="2" applyFill="1" applyBorder="1" applyProtection="1">
      <protection hidden="1"/>
    </xf>
    <xf numFmtId="49" fontId="4" fillId="10" borderId="0" xfId="2" quotePrefix="1" applyNumberFormat="1" applyFont="1" applyFill="1" applyAlignment="1" applyProtection="1">
      <alignment horizontal="left"/>
      <protection hidden="1"/>
    </xf>
    <xf numFmtId="0" fontId="3" fillId="2" borderId="0" xfId="2" applyFont="1" applyFill="1" applyAlignment="1" applyProtection="1">
      <alignment horizontal="left"/>
      <protection hidden="1"/>
    </xf>
    <xf numFmtId="0" fontId="30" fillId="10" borderId="0" xfId="2" applyFont="1" applyFill="1" applyAlignment="1" applyProtection="1">
      <alignment vertical="top" wrapText="1"/>
      <protection hidden="1"/>
    </xf>
    <xf numFmtId="0" fontId="30" fillId="10" borderId="0" xfId="2" applyFont="1" applyFill="1" applyAlignment="1" applyProtection="1">
      <alignment vertical="center" wrapText="1"/>
      <protection hidden="1"/>
    </xf>
    <xf numFmtId="49" fontId="8" fillId="0" borderId="0" xfId="4" applyNumberFormat="1" applyFont="1" applyProtection="1">
      <protection hidden="1"/>
    </xf>
    <xf numFmtId="49" fontId="4" fillId="0" borderId="0" xfId="4" applyNumberFormat="1" applyFont="1" applyProtection="1">
      <protection locked="0" hidden="1"/>
    </xf>
    <xf numFmtId="0" fontId="20" fillId="0" borderId="11" xfId="9" applyFont="1" applyBorder="1" applyAlignment="1">
      <alignment horizontal="left" vertical="top" wrapText="1"/>
    </xf>
    <xf numFmtId="0" fontId="60" fillId="0" borderId="12" xfId="12" applyFont="1" applyBorder="1" applyAlignment="1" applyProtection="1">
      <alignment horizontal="left" vertical="top" wrapText="1"/>
      <protection locked="0" hidden="1"/>
    </xf>
    <xf numFmtId="0" fontId="3" fillId="10" borderId="11" xfId="9" applyFont="1" applyFill="1" applyBorder="1" applyAlignment="1" applyProtection="1">
      <alignment horizontal="center" vertical="center" wrapText="1"/>
      <protection locked="0" hidden="1"/>
    </xf>
    <xf numFmtId="0" fontId="3" fillId="0" borderId="10" xfId="9" applyFont="1" applyBorder="1" applyAlignment="1">
      <alignment horizontal="left" vertical="top" wrapText="1" indent="2"/>
    </xf>
    <xf numFmtId="0" fontId="3" fillId="10" borderId="9" xfId="9" applyFont="1" applyFill="1" applyBorder="1" applyAlignment="1" applyProtection="1">
      <alignment horizontal="center" vertical="center" wrapText="1"/>
      <protection locked="0" hidden="1"/>
    </xf>
    <xf numFmtId="0" fontId="62" fillId="10" borderId="0" xfId="2" applyFont="1" applyFill="1" applyProtection="1">
      <protection hidden="1"/>
    </xf>
    <xf numFmtId="0" fontId="3" fillId="21" borderId="44" xfId="9" applyFont="1" applyFill="1" applyBorder="1" applyAlignment="1" applyProtection="1">
      <alignment horizontal="center" vertical="center" wrapText="1"/>
      <protection hidden="1"/>
    </xf>
    <xf numFmtId="0" fontId="3" fillId="21" borderId="4" xfId="9" applyFont="1" applyFill="1" applyBorder="1" applyAlignment="1" applyProtection="1">
      <alignment horizontal="center" vertical="center" wrapText="1"/>
      <protection hidden="1"/>
    </xf>
    <xf numFmtId="0" fontId="3" fillId="10" borderId="1" xfId="9" applyFont="1" applyFill="1" applyBorder="1" applyAlignment="1" applyProtection="1">
      <alignment horizontal="center" vertical="center" wrapText="1"/>
      <protection hidden="1"/>
    </xf>
    <xf numFmtId="0" fontId="3" fillId="10" borderId="0" xfId="9" applyFont="1" applyFill="1" applyAlignment="1" applyProtection="1">
      <alignment horizontal="center" vertical="center" wrapText="1"/>
      <protection hidden="1"/>
    </xf>
    <xf numFmtId="0" fontId="3" fillId="21" borderId="13" xfId="9" applyFont="1" applyFill="1" applyBorder="1" applyAlignment="1" applyProtection="1">
      <alignment horizontal="center" vertical="center" wrapText="1"/>
      <protection hidden="1"/>
    </xf>
    <xf numFmtId="0" fontId="4" fillId="0" borderId="0" xfId="4" applyFont="1" applyProtection="1">
      <protection hidden="1"/>
    </xf>
    <xf numFmtId="0" fontId="30" fillId="10" borderId="0" xfId="2" applyFont="1" applyFill="1" applyAlignment="1" applyProtection="1">
      <alignment horizontal="left" vertical="top" wrapText="1"/>
      <protection hidden="1"/>
    </xf>
    <xf numFmtId="0" fontId="47" fillId="10" borderId="0" xfId="2" applyFont="1" applyFill="1" applyAlignment="1" applyProtection="1">
      <alignment horizontal="left" vertical="center" wrapText="1"/>
      <protection hidden="1"/>
    </xf>
    <xf numFmtId="0" fontId="30" fillId="10" borderId="9" xfId="2" applyFont="1" applyFill="1" applyBorder="1" applyAlignment="1" applyProtection="1">
      <alignment horizontal="center" vertical="center" wrapText="1"/>
      <protection hidden="1"/>
    </xf>
    <xf numFmtId="0" fontId="30" fillId="10" borderId="5" xfId="2" applyFont="1" applyFill="1" applyBorder="1" applyAlignment="1" applyProtection="1">
      <alignment horizontal="center" vertical="center" wrapText="1"/>
      <protection hidden="1"/>
    </xf>
    <xf numFmtId="0" fontId="30" fillId="10" borderId="10" xfId="2" applyFont="1" applyFill="1" applyBorder="1" applyAlignment="1" applyProtection="1">
      <alignment horizontal="center" vertical="center" wrapText="1"/>
      <protection hidden="1"/>
    </xf>
    <xf numFmtId="0" fontId="30" fillId="10" borderId="11" xfId="2" applyFont="1" applyFill="1" applyBorder="1" applyAlignment="1" applyProtection="1">
      <alignment horizontal="center" vertical="center" wrapText="1"/>
      <protection hidden="1"/>
    </xf>
    <xf numFmtId="0" fontId="30" fillId="10" borderId="3" xfId="2" applyFont="1" applyFill="1" applyBorder="1" applyAlignment="1" applyProtection="1">
      <alignment horizontal="center" vertical="center" wrapText="1"/>
      <protection hidden="1"/>
    </xf>
    <xf numFmtId="0" fontId="30" fillId="10" borderId="12" xfId="2" applyFont="1" applyFill="1" applyBorder="1" applyAlignment="1" applyProtection="1">
      <alignment horizontal="center" vertical="center" wrapText="1"/>
      <protection hidden="1"/>
    </xf>
    <xf numFmtId="4" fontId="5" fillId="18" borderId="13" xfId="0" applyNumberFormat="1" applyFont="1" applyFill="1" applyBorder="1" applyAlignment="1" applyProtection="1">
      <alignment horizontal="center" vertical="center"/>
      <protection hidden="1"/>
    </xf>
    <xf numFmtId="0" fontId="0" fillId="0" borderId="14" xfId="0" applyBorder="1" applyProtection="1">
      <protection hidden="1"/>
    </xf>
    <xf numFmtId="0" fontId="0" fillId="0" borderId="6" xfId="0" applyBorder="1" applyProtection="1">
      <protection hidden="1"/>
    </xf>
    <xf numFmtId="0" fontId="28" fillId="10" borderId="18" xfId="2" applyFill="1" applyBorder="1" applyProtection="1">
      <protection hidden="1"/>
    </xf>
    <xf numFmtId="0" fontId="0" fillId="10" borderId="19" xfId="0" applyFill="1" applyBorder="1"/>
    <xf numFmtId="0" fontId="0" fillId="10" borderId="20" xfId="0" applyFill="1" applyBorder="1"/>
    <xf numFmtId="4" fontId="5" fillId="0" borderId="21" xfId="2" applyNumberFormat="1" applyFont="1" applyBorder="1" applyAlignment="1" applyProtection="1">
      <alignment horizontal="center" vertical="center"/>
      <protection hidden="1"/>
    </xf>
    <xf numFmtId="4" fontId="5" fillId="0" borderId="22" xfId="2" applyNumberFormat="1" applyFont="1" applyBorder="1" applyAlignment="1" applyProtection="1">
      <alignment horizontal="center" vertical="center"/>
      <protection hidden="1"/>
    </xf>
    <xf numFmtId="4" fontId="5" fillId="0" borderId="23" xfId="2" applyNumberFormat="1" applyFont="1" applyBorder="1" applyAlignment="1" applyProtection="1">
      <alignment horizontal="center" vertical="center"/>
      <protection hidden="1"/>
    </xf>
    <xf numFmtId="4" fontId="5" fillId="0" borderId="11" xfId="2" applyNumberFormat="1" applyFont="1" applyBorder="1" applyAlignment="1" applyProtection="1">
      <alignment horizontal="center" vertical="center"/>
      <protection hidden="1"/>
    </xf>
    <xf numFmtId="4" fontId="5" fillId="0" borderId="3" xfId="2" applyNumberFormat="1" applyFont="1" applyBorder="1" applyAlignment="1" applyProtection="1">
      <alignment horizontal="center" vertical="center"/>
      <protection hidden="1"/>
    </xf>
    <xf numFmtId="4" fontId="5" fillId="0" borderId="12" xfId="2" applyNumberFormat="1" applyFont="1" applyBorder="1" applyAlignment="1" applyProtection="1">
      <alignment horizontal="center" vertical="center"/>
      <protection hidden="1"/>
    </xf>
    <xf numFmtId="0" fontId="28" fillId="10" borderId="24" xfId="2" applyFill="1" applyBorder="1" applyProtection="1">
      <protection hidden="1"/>
    </xf>
    <xf numFmtId="0" fontId="28" fillId="10" borderId="25" xfId="2" applyFill="1" applyBorder="1" applyProtection="1">
      <protection hidden="1"/>
    </xf>
    <xf numFmtId="0" fontId="28" fillId="10" borderId="26" xfId="2" applyFill="1" applyBorder="1" applyProtection="1">
      <protection hidden="1"/>
    </xf>
    <xf numFmtId="0" fontId="28" fillId="10" borderId="27" xfId="2" applyFill="1" applyBorder="1" applyProtection="1">
      <protection hidden="1"/>
    </xf>
    <xf numFmtId="0" fontId="28" fillId="10" borderId="28" xfId="2" applyFill="1" applyBorder="1" applyProtection="1">
      <protection hidden="1"/>
    </xf>
    <xf numFmtId="0" fontId="28" fillId="10" borderId="29" xfId="2" applyFill="1" applyBorder="1" applyProtection="1">
      <protection hidden="1"/>
    </xf>
    <xf numFmtId="0" fontId="0" fillId="10" borderId="30" xfId="0" applyFill="1" applyBorder="1"/>
    <xf numFmtId="0" fontId="0" fillId="10" borderId="31" xfId="0" applyFill="1" applyBorder="1"/>
    <xf numFmtId="0" fontId="0" fillId="10" borderId="32" xfId="0" applyFill="1" applyBorder="1"/>
    <xf numFmtId="4" fontId="5" fillId="17" borderId="13" xfId="2" applyNumberFormat="1" applyFont="1" applyFill="1" applyBorder="1" applyAlignment="1" applyProtection="1">
      <alignment horizontal="center" vertical="center"/>
      <protection locked="0"/>
    </xf>
    <xf numFmtId="4" fontId="5" fillId="17" borderId="14" xfId="2" applyNumberFormat="1" applyFont="1" applyFill="1" applyBorder="1" applyAlignment="1" applyProtection="1">
      <alignment horizontal="center" vertical="center"/>
      <protection locked="0"/>
    </xf>
    <xf numFmtId="4" fontId="5" fillId="17" borderId="6" xfId="2" applyNumberFormat="1" applyFont="1" applyFill="1" applyBorder="1" applyAlignment="1" applyProtection="1">
      <alignment horizontal="center" vertical="center"/>
      <protection locked="0"/>
    </xf>
    <xf numFmtId="0" fontId="30" fillId="10" borderId="13" xfId="2" applyFont="1" applyFill="1" applyBorder="1" applyAlignment="1" applyProtection="1">
      <alignment horizontal="center" vertical="center" wrapText="1"/>
      <protection hidden="1"/>
    </xf>
    <xf numFmtId="0" fontId="30" fillId="10" borderId="14" xfId="2" applyFont="1" applyFill="1" applyBorder="1" applyAlignment="1" applyProtection="1">
      <alignment horizontal="center" vertical="center" wrapText="1"/>
      <protection hidden="1"/>
    </xf>
    <xf numFmtId="0" fontId="30" fillId="10" borderId="6" xfId="2" applyFont="1" applyFill="1" applyBorder="1" applyAlignment="1" applyProtection="1">
      <alignment horizontal="center" vertical="center" wrapText="1"/>
      <protection hidden="1"/>
    </xf>
    <xf numFmtId="0" fontId="5" fillId="0" borderId="5" xfId="2" applyFont="1"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4" fontId="5" fillId="0" borderId="5" xfId="2" applyNumberFormat="1" applyFont="1" applyBorder="1" applyAlignment="1">
      <alignment horizontal="center" vertical="center"/>
    </xf>
    <xf numFmtId="0" fontId="5" fillId="0" borderId="0" xfId="2" applyFont="1" applyAlignment="1">
      <alignment horizontal="center" vertical="center"/>
    </xf>
    <xf numFmtId="0" fontId="0" fillId="0" borderId="0" xfId="0"/>
    <xf numFmtId="0" fontId="4" fillId="10" borderId="9" xfId="2" applyFont="1" applyFill="1" applyBorder="1" applyAlignment="1" applyProtection="1">
      <alignment horizontal="center" vertical="center"/>
      <protection hidden="1"/>
    </xf>
    <xf numFmtId="0" fontId="4" fillId="10" borderId="5" xfId="2" applyFont="1" applyFill="1" applyBorder="1" applyAlignment="1" applyProtection="1">
      <alignment horizontal="center" vertical="center"/>
      <protection hidden="1"/>
    </xf>
    <xf numFmtId="0" fontId="4" fillId="10" borderId="10" xfId="2" applyFont="1" applyFill="1" applyBorder="1" applyAlignment="1" applyProtection="1">
      <alignment horizontal="center" vertical="center"/>
      <protection hidden="1"/>
    </xf>
    <xf numFmtId="0" fontId="4" fillId="10" borderId="11" xfId="2" applyFont="1" applyFill="1" applyBorder="1" applyAlignment="1" applyProtection="1">
      <alignment horizontal="center" vertical="center"/>
      <protection hidden="1"/>
    </xf>
    <xf numFmtId="0" fontId="4" fillId="10" borderId="3" xfId="2" applyFont="1" applyFill="1" applyBorder="1" applyAlignment="1" applyProtection="1">
      <alignment horizontal="center" vertical="center"/>
      <protection hidden="1"/>
    </xf>
    <xf numFmtId="0" fontId="4" fillId="10" borderId="12" xfId="2" applyFont="1" applyFill="1" applyBorder="1" applyAlignment="1" applyProtection="1">
      <alignment horizontal="center" vertical="center"/>
      <protection hidden="1"/>
    </xf>
    <xf numFmtId="0" fontId="30" fillId="10" borderId="0" xfId="2" applyFont="1" applyFill="1" applyAlignment="1" applyProtection="1">
      <alignment horizontal="center" vertical="center" wrapText="1"/>
      <protection hidden="1"/>
    </xf>
    <xf numFmtId="0" fontId="4" fillId="27" borderId="0" xfId="0" applyFont="1" applyFill="1" applyAlignment="1">
      <alignment horizontal="left" vertical="top" wrapText="1" indent="2"/>
    </xf>
    <xf numFmtId="49" fontId="10" fillId="17" borderId="3" xfId="2" applyNumberFormat="1" applyFont="1" applyFill="1" applyBorder="1" applyAlignment="1" applyProtection="1">
      <alignment horizontal="left" vertical="center"/>
      <protection locked="0"/>
    </xf>
    <xf numFmtId="49" fontId="8" fillId="17" borderId="3" xfId="2" applyNumberFormat="1" applyFont="1" applyFill="1" applyBorder="1" applyAlignment="1" applyProtection="1">
      <alignment horizontal="left" vertical="center"/>
      <protection locked="0"/>
    </xf>
    <xf numFmtId="0" fontId="31" fillId="10" borderId="6" xfId="2" applyFont="1" applyFill="1" applyBorder="1" applyAlignment="1" applyProtection="1">
      <alignment horizontal="center"/>
      <protection hidden="1"/>
    </xf>
    <xf numFmtId="0" fontId="31" fillId="10" borderId="4" xfId="2" applyFont="1" applyFill="1" applyBorder="1" applyAlignment="1" applyProtection="1">
      <alignment horizontal="center"/>
      <protection hidden="1"/>
    </xf>
    <xf numFmtId="4" fontId="8" fillId="17" borderId="13" xfId="2" applyNumberFormat="1" applyFont="1" applyFill="1" applyBorder="1" applyAlignment="1" applyProtection="1">
      <alignment horizontal="center" vertical="center"/>
      <protection locked="0"/>
    </xf>
    <xf numFmtId="4" fontId="8" fillId="17" borderId="14" xfId="2" applyNumberFormat="1" applyFont="1" applyFill="1" applyBorder="1" applyAlignment="1" applyProtection="1">
      <alignment horizontal="center" vertical="center"/>
      <protection locked="0"/>
    </xf>
    <xf numFmtId="0" fontId="3" fillId="10" borderId="13" xfId="2" applyFont="1" applyFill="1" applyBorder="1" applyAlignment="1" applyProtection="1">
      <alignment horizontal="center" vertical="center"/>
      <protection hidden="1"/>
    </xf>
    <xf numFmtId="0" fontId="3" fillId="10" borderId="14" xfId="2" applyFont="1" applyFill="1" applyBorder="1" applyAlignment="1" applyProtection="1">
      <alignment horizontal="center" vertical="center"/>
      <protection hidden="1"/>
    </xf>
    <xf numFmtId="0" fontId="3" fillId="10" borderId="6" xfId="2" applyFont="1" applyFill="1" applyBorder="1" applyAlignment="1" applyProtection="1">
      <alignment horizontal="center" vertical="center"/>
      <protection hidden="1"/>
    </xf>
    <xf numFmtId="0" fontId="46" fillId="10" borderId="0" xfId="0" applyFont="1" applyFill="1" applyProtection="1">
      <protection hidden="1"/>
    </xf>
    <xf numFmtId="0" fontId="46" fillId="0" borderId="0" xfId="0" applyFont="1" applyProtection="1">
      <protection hidden="1"/>
    </xf>
    <xf numFmtId="0" fontId="5" fillId="17" borderId="9" xfId="2" applyFont="1" applyFill="1" applyBorder="1" applyAlignment="1" applyProtection="1">
      <alignment horizontal="center" vertical="center"/>
      <protection locked="0"/>
    </xf>
    <xf numFmtId="0" fontId="5" fillId="17" borderId="5" xfId="2" applyFont="1" applyFill="1" applyBorder="1" applyAlignment="1" applyProtection="1">
      <alignment horizontal="center" vertical="center"/>
      <protection locked="0"/>
    </xf>
    <xf numFmtId="0" fontId="5" fillId="17" borderId="10" xfId="2" applyFont="1" applyFill="1" applyBorder="1" applyAlignment="1" applyProtection="1">
      <alignment horizontal="center" vertical="center"/>
      <protection locked="0"/>
    </xf>
    <xf numFmtId="0" fontId="5" fillId="17" borderId="11" xfId="2" applyFont="1" applyFill="1" applyBorder="1" applyAlignment="1" applyProtection="1">
      <alignment horizontal="center" vertical="center"/>
      <protection locked="0"/>
    </xf>
    <xf numFmtId="0" fontId="5" fillId="17" borderId="3" xfId="2" applyFont="1" applyFill="1" applyBorder="1" applyAlignment="1" applyProtection="1">
      <alignment horizontal="center" vertical="center"/>
      <protection locked="0"/>
    </xf>
    <xf numFmtId="0" fontId="5" fillId="17" borderId="12" xfId="2" applyFont="1" applyFill="1" applyBorder="1" applyAlignment="1" applyProtection="1">
      <alignment horizontal="center" vertical="center"/>
      <protection locked="0"/>
    </xf>
    <xf numFmtId="0" fontId="33" fillId="10" borderId="0" xfId="0" applyFont="1" applyFill="1" applyAlignment="1" applyProtection="1">
      <alignment horizontal="left" vertical="center"/>
      <protection hidden="1"/>
    </xf>
    <xf numFmtId="0" fontId="4" fillId="0" borderId="0" xfId="2" applyFont="1" applyAlignment="1" applyProtection="1">
      <alignment horizontal="left" wrapText="1"/>
      <protection hidden="1"/>
    </xf>
    <xf numFmtId="4" fontId="35" fillId="17" borderId="15" xfId="2" applyNumberFormat="1" applyFont="1" applyFill="1" applyBorder="1" applyAlignment="1" applyProtection="1">
      <alignment horizontal="center" vertical="center"/>
      <protection locked="0"/>
    </xf>
    <xf numFmtId="4" fontId="35" fillId="17" borderId="16" xfId="2" applyNumberFormat="1" applyFont="1" applyFill="1" applyBorder="1" applyAlignment="1" applyProtection="1">
      <alignment horizontal="center" vertical="center"/>
      <protection locked="0"/>
    </xf>
    <xf numFmtId="4" fontId="35" fillId="17" borderId="17" xfId="2" applyNumberFormat="1" applyFont="1" applyFill="1" applyBorder="1" applyAlignment="1" applyProtection="1">
      <alignment horizontal="center" vertical="center"/>
      <protection locked="0"/>
    </xf>
    <xf numFmtId="4" fontId="5" fillId="17" borderId="9" xfId="2" applyNumberFormat="1" applyFont="1" applyFill="1" applyBorder="1" applyAlignment="1" applyProtection="1">
      <alignment horizontal="center" vertical="center"/>
      <protection locked="0"/>
    </xf>
    <xf numFmtId="4" fontId="5" fillId="17" borderId="5" xfId="2" applyNumberFormat="1" applyFont="1" applyFill="1" applyBorder="1" applyAlignment="1" applyProtection="1">
      <alignment horizontal="center" vertical="center"/>
      <protection locked="0"/>
    </xf>
    <xf numFmtId="4" fontId="5" fillId="17" borderId="10" xfId="2" applyNumberFormat="1" applyFont="1" applyFill="1" applyBorder="1" applyAlignment="1" applyProtection="1">
      <alignment horizontal="center" vertical="center"/>
      <protection locked="0"/>
    </xf>
    <xf numFmtId="4" fontId="5" fillId="17" borderId="11" xfId="2" applyNumberFormat="1" applyFont="1" applyFill="1" applyBorder="1" applyAlignment="1" applyProtection="1">
      <alignment horizontal="center" vertical="center"/>
      <protection locked="0"/>
    </xf>
    <xf numFmtId="4" fontId="5" fillId="17" borderId="3" xfId="2" applyNumberFormat="1" applyFont="1" applyFill="1" applyBorder="1" applyAlignment="1" applyProtection="1">
      <alignment horizontal="center" vertical="center"/>
      <protection locked="0"/>
    </xf>
    <xf numFmtId="4" fontId="5" fillId="17" borderId="12" xfId="2" applyNumberFormat="1" applyFont="1" applyFill="1" applyBorder="1" applyAlignment="1" applyProtection="1">
      <alignment horizontal="center" vertical="center"/>
      <protection locked="0"/>
    </xf>
    <xf numFmtId="0" fontId="4" fillId="10" borderId="14" xfId="1" applyNumberFormat="1" applyFont="1" applyFill="1" applyBorder="1" applyAlignment="1" applyProtection="1">
      <alignment horizontal="center"/>
      <protection hidden="1"/>
    </xf>
    <xf numFmtId="0" fontId="0" fillId="0" borderId="14" xfId="0" applyBorder="1" applyAlignment="1">
      <alignment horizontal="center"/>
    </xf>
    <xf numFmtId="4" fontId="8" fillId="13" borderId="3" xfId="2" applyNumberFormat="1" applyFont="1" applyFill="1" applyBorder="1" applyAlignment="1" applyProtection="1">
      <alignment horizontal="left"/>
      <protection hidden="1"/>
    </xf>
    <xf numFmtId="4" fontId="4" fillId="17" borderId="13" xfId="2" applyNumberFormat="1" applyFont="1" applyFill="1" applyBorder="1" applyAlignment="1" applyProtection="1">
      <alignment horizontal="center" vertical="center"/>
      <protection locked="0"/>
    </xf>
    <xf numFmtId="4" fontId="4" fillId="17" borderId="14" xfId="2" applyNumberFormat="1" applyFont="1" applyFill="1" applyBorder="1" applyAlignment="1" applyProtection="1">
      <alignment horizontal="center" vertical="center"/>
      <protection locked="0"/>
    </xf>
    <xf numFmtId="4" fontId="2" fillId="0" borderId="6" xfId="0" applyNumberFormat="1" applyFont="1" applyBorder="1" applyProtection="1">
      <protection locked="0"/>
    </xf>
    <xf numFmtId="4" fontId="8" fillId="17" borderId="4" xfId="2" applyNumberFormat="1" applyFont="1" applyFill="1" applyBorder="1" applyAlignment="1" applyProtection="1">
      <alignment horizontal="center" vertical="center"/>
      <protection locked="0"/>
    </xf>
    <xf numFmtId="0" fontId="4" fillId="10" borderId="3" xfId="1" applyNumberFormat="1" applyFont="1" applyFill="1" applyBorder="1" applyAlignment="1" applyProtection="1">
      <protection hidden="1"/>
    </xf>
    <xf numFmtId="0" fontId="7" fillId="10" borderId="3" xfId="1" applyNumberFormat="1" applyFont="1" applyFill="1" applyBorder="1" applyAlignment="1" applyProtection="1">
      <protection hidden="1"/>
    </xf>
    <xf numFmtId="0" fontId="4" fillId="12" borderId="3" xfId="2" applyFont="1" applyFill="1" applyBorder="1" applyAlignment="1" applyProtection="1">
      <alignment horizontal="left" vertical="center"/>
      <protection hidden="1"/>
    </xf>
    <xf numFmtId="0" fontId="7" fillId="0" borderId="3" xfId="0" applyFont="1" applyBorder="1" applyAlignment="1" applyProtection="1">
      <alignment horizontal="left" vertical="center"/>
      <protection hidden="1"/>
    </xf>
    <xf numFmtId="0" fontId="6" fillId="9" borderId="9" xfId="0" applyFont="1" applyFill="1" applyBorder="1" applyAlignment="1" applyProtection="1">
      <alignment horizontal="center" vertical="center"/>
      <protection locked="0"/>
    </xf>
    <xf numFmtId="0" fontId="6" fillId="9" borderId="5" xfId="0" applyFont="1" applyFill="1" applyBorder="1" applyAlignment="1" applyProtection="1">
      <alignment horizontal="center" vertical="center"/>
      <protection locked="0"/>
    </xf>
    <xf numFmtId="0" fontId="6" fillId="9" borderId="10" xfId="0" applyFont="1" applyFill="1" applyBorder="1" applyAlignment="1" applyProtection="1">
      <alignment horizontal="center" vertical="center"/>
      <protection locked="0"/>
    </xf>
    <xf numFmtId="0" fontId="6" fillId="9" borderId="11" xfId="0" applyFont="1" applyFill="1" applyBorder="1" applyAlignment="1" applyProtection="1">
      <alignment horizontal="center" vertical="center"/>
      <protection locked="0"/>
    </xf>
    <xf numFmtId="0" fontId="6" fillId="9" borderId="3" xfId="0" applyFont="1" applyFill="1" applyBorder="1" applyAlignment="1" applyProtection="1">
      <alignment horizontal="center" vertical="center"/>
      <protection locked="0"/>
    </xf>
    <xf numFmtId="0" fontId="6" fillId="9" borderId="12" xfId="0" applyFont="1" applyFill="1" applyBorder="1" applyAlignment="1" applyProtection="1">
      <alignment horizontal="center" vertical="center"/>
      <protection locked="0"/>
    </xf>
    <xf numFmtId="0" fontId="4" fillId="2" borderId="0" xfId="0" applyFont="1" applyFill="1" applyAlignment="1" applyProtection="1">
      <alignment vertical="center"/>
      <protection hidden="1"/>
    </xf>
    <xf numFmtId="49" fontId="5" fillId="9" borderId="3" xfId="0" applyNumberFormat="1" applyFont="1" applyFill="1" applyBorder="1" applyAlignment="1" applyProtection="1">
      <alignment horizontal="left"/>
      <protection locked="0"/>
    </xf>
    <xf numFmtId="0" fontId="12" fillId="10" borderId="0" xfId="2" applyFont="1" applyFill="1" applyAlignment="1" applyProtection="1">
      <alignment horizontal="center" textRotation="90"/>
      <protection hidden="1"/>
    </xf>
    <xf numFmtId="49" fontId="4" fillId="17" borderId="3" xfId="2" applyNumberFormat="1" applyFont="1" applyFill="1" applyBorder="1" applyAlignment="1" applyProtection="1">
      <alignment horizontal="left" vertical="top" wrapText="1"/>
      <protection locked="0"/>
    </xf>
    <xf numFmtId="4" fontId="5" fillId="14" borderId="13" xfId="2" applyNumberFormat="1" applyFont="1" applyFill="1" applyBorder="1" applyAlignment="1" applyProtection="1">
      <alignment horizontal="center" vertical="center"/>
      <protection hidden="1"/>
    </xf>
    <xf numFmtId="4" fontId="5" fillId="14" borderId="14" xfId="2" applyNumberFormat="1" applyFont="1" applyFill="1" applyBorder="1" applyAlignment="1" applyProtection="1">
      <alignment horizontal="center" vertical="center"/>
      <protection hidden="1"/>
    </xf>
    <xf numFmtId="4" fontId="5" fillId="14" borderId="6" xfId="2" applyNumberFormat="1" applyFont="1" applyFill="1" applyBorder="1" applyAlignment="1" applyProtection="1">
      <alignment horizontal="center" vertical="center"/>
      <protection hidden="1"/>
    </xf>
    <xf numFmtId="49" fontId="4" fillId="10" borderId="0" xfId="2" applyNumberFormat="1" applyFont="1" applyFill="1" applyAlignment="1" applyProtection="1">
      <alignment horizontal="left" vertical="center"/>
      <protection hidden="1"/>
    </xf>
    <xf numFmtId="0" fontId="5" fillId="17" borderId="13" xfId="2" applyFont="1" applyFill="1" applyBorder="1" applyAlignment="1" applyProtection="1">
      <alignment horizontal="center" vertical="center"/>
      <protection locked="0"/>
    </xf>
    <xf numFmtId="0" fontId="5" fillId="17" borderId="6" xfId="2" applyFont="1" applyFill="1" applyBorder="1" applyAlignment="1" applyProtection="1">
      <alignment horizontal="center" vertical="center"/>
      <protection locked="0"/>
    </xf>
    <xf numFmtId="0" fontId="4" fillId="10" borderId="9" xfId="2" applyFont="1" applyFill="1" applyBorder="1" applyAlignment="1" applyProtection="1">
      <alignment horizontal="center"/>
      <protection hidden="1"/>
    </xf>
    <xf numFmtId="0" fontId="4" fillId="10" borderId="5" xfId="2" applyFont="1" applyFill="1" applyBorder="1" applyAlignment="1" applyProtection="1">
      <alignment horizontal="center"/>
      <protection hidden="1"/>
    </xf>
    <xf numFmtId="0" fontId="4" fillId="10" borderId="10" xfId="2" applyFont="1" applyFill="1" applyBorder="1" applyAlignment="1" applyProtection="1">
      <alignment horizontal="center"/>
      <protection hidden="1"/>
    </xf>
    <xf numFmtId="0" fontId="4" fillId="12" borderId="0" xfId="2" applyFont="1" applyFill="1" applyAlignment="1" applyProtection="1">
      <alignment horizontal="left" vertical="center"/>
      <protection hidden="1"/>
    </xf>
    <xf numFmtId="0" fontId="4" fillId="10" borderId="11" xfId="2" applyFont="1" applyFill="1" applyBorder="1" applyAlignment="1" applyProtection="1">
      <alignment horizontal="center" vertical="top"/>
      <protection hidden="1"/>
    </xf>
    <xf numFmtId="0" fontId="4" fillId="10" borderId="3" xfId="2" applyFont="1" applyFill="1" applyBorder="1" applyAlignment="1" applyProtection="1">
      <alignment horizontal="center" vertical="top"/>
      <protection hidden="1"/>
    </xf>
    <xf numFmtId="0" fontId="4" fillId="10" borderId="12" xfId="2" applyFont="1" applyFill="1" applyBorder="1" applyAlignment="1" applyProtection="1">
      <alignment horizontal="center" vertical="top"/>
      <protection hidden="1"/>
    </xf>
    <xf numFmtId="4" fontId="5" fillId="17" borderId="1" xfId="2" applyNumberFormat="1" applyFont="1" applyFill="1" applyBorder="1" applyAlignment="1" applyProtection="1">
      <alignment horizontal="center" vertical="center"/>
      <protection locked="0"/>
    </xf>
    <xf numFmtId="4" fontId="5" fillId="17" borderId="0" xfId="2" applyNumberFormat="1" applyFont="1" applyFill="1" applyAlignment="1" applyProtection="1">
      <alignment horizontal="center" vertical="center"/>
      <protection locked="0"/>
    </xf>
    <xf numFmtId="4" fontId="5" fillId="17" borderId="2" xfId="2" applyNumberFormat="1" applyFont="1" applyFill="1" applyBorder="1" applyAlignment="1" applyProtection="1">
      <alignment horizontal="center" vertical="center"/>
      <protection locked="0"/>
    </xf>
    <xf numFmtId="4" fontId="5" fillId="17" borderId="13" xfId="2" applyNumberFormat="1" applyFont="1" applyFill="1" applyBorder="1" applyAlignment="1" applyProtection="1">
      <alignment horizontal="center" vertical="center"/>
      <protection locked="0" hidden="1"/>
    </xf>
    <xf numFmtId="4" fontId="5" fillId="17" borderId="14" xfId="2" applyNumberFormat="1" applyFont="1" applyFill="1" applyBorder="1" applyAlignment="1" applyProtection="1">
      <alignment horizontal="center" vertical="center"/>
      <protection locked="0" hidden="1"/>
    </xf>
    <xf numFmtId="4" fontId="5" fillId="17" borderId="6" xfId="2" applyNumberFormat="1" applyFont="1" applyFill="1" applyBorder="1" applyAlignment="1" applyProtection="1">
      <alignment horizontal="center" vertical="center"/>
      <protection locked="0" hidden="1"/>
    </xf>
    <xf numFmtId="0" fontId="5" fillId="17" borderId="1" xfId="2" applyFont="1" applyFill="1" applyBorder="1" applyAlignment="1" applyProtection="1">
      <alignment horizontal="center" vertical="center"/>
      <protection locked="0"/>
    </xf>
    <xf numFmtId="0" fontId="5" fillId="17" borderId="0" xfId="2" applyFont="1" applyFill="1" applyAlignment="1" applyProtection="1">
      <alignment horizontal="center" vertical="center"/>
      <protection locked="0"/>
    </xf>
    <xf numFmtId="0" fontId="5" fillId="17" borderId="2" xfId="2" applyFont="1" applyFill="1" applyBorder="1" applyAlignment="1" applyProtection="1">
      <alignment horizontal="center" vertical="center"/>
      <protection locked="0"/>
    </xf>
    <xf numFmtId="49" fontId="36" fillId="17" borderId="13" xfId="2" applyNumberFormat="1" applyFont="1" applyFill="1" applyBorder="1" applyAlignment="1" applyProtection="1">
      <alignment horizontal="left"/>
      <protection locked="0"/>
    </xf>
    <xf numFmtId="49" fontId="36" fillId="17" borderId="14" xfId="2" applyNumberFormat="1" applyFont="1" applyFill="1" applyBorder="1" applyAlignment="1" applyProtection="1">
      <alignment horizontal="left"/>
      <protection locked="0"/>
    </xf>
    <xf numFmtId="49" fontId="36" fillId="17" borderId="6" xfId="2" applyNumberFormat="1" applyFont="1" applyFill="1" applyBorder="1" applyAlignment="1" applyProtection="1">
      <alignment horizontal="left"/>
      <protection locked="0"/>
    </xf>
    <xf numFmtId="49" fontId="8" fillId="17" borderId="4" xfId="2" applyNumberFormat="1" applyFont="1" applyFill="1" applyBorder="1" applyAlignment="1" applyProtection="1">
      <alignment horizontal="center" vertical="center"/>
      <protection locked="0"/>
    </xf>
    <xf numFmtId="0" fontId="41" fillId="2" borderId="0" xfId="2" applyFont="1" applyFill="1" applyAlignment="1" applyProtection="1">
      <alignment horizontal="center"/>
      <protection hidden="1"/>
    </xf>
    <xf numFmtId="49" fontId="8" fillId="17" borderId="13" xfId="2" applyNumberFormat="1" applyFont="1" applyFill="1" applyBorder="1" applyAlignment="1" applyProtection="1">
      <alignment horizontal="center" vertical="center"/>
      <protection locked="0"/>
    </xf>
    <xf numFmtId="49" fontId="8" fillId="17" borderId="14" xfId="2" applyNumberFormat="1" applyFont="1" applyFill="1" applyBorder="1" applyAlignment="1" applyProtection="1">
      <alignment horizontal="center" vertical="center"/>
      <protection locked="0"/>
    </xf>
    <xf numFmtId="2" fontId="3" fillId="3" borderId="13" xfId="2" applyNumberFormat="1" applyFont="1" applyFill="1" applyBorder="1" applyAlignment="1" applyProtection="1">
      <alignment horizontal="center" vertical="center" wrapText="1"/>
      <protection hidden="1"/>
    </xf>
    <xf numFmtId="2" fontId="3" fillId="3" borderId="14" xfId="2" applyNumberFormat="1" applyFont="1" applyFill="1" applyBorder="1" applyAlignment="1" applyProtection="1">
      <alignment horizontal="center" vertical="center" wrapText="1"/>
      <protection hidden="1"/>
    </xf>
    <xf numFmtId="2" fontId="3" fillId="3" borderId="6" xfId="2" applyNumberFormat="1" applyFont="1" applyFill="1" applyBorder="1" applyAlignment="1" applyProtection="1">
      <alignment horizontal="center" vertical="center" wrapText="1"/>
      <protection hidden="1"/>
    </xf>
    <xf numFmtId="167" fontId="8" fillId="17" borderId="13" xfId="2" applyNumberFormat="1" applyFont="1" applyFill="1" applyBorder="1" applyAlignment="1" applyProtection="1">
      <alignment horizontal="center"/>
      <protection locked="0"/>
    </xf>
    <xf numFmtId="167" fontId="8" fillId="17" borderId="14" xfId="2" applyNumberFormat="1" applyFont="1" applyFill="1" applyBorder="1" applyAlignment="1" applyProtection="1">
      <alignment horizontal="center"/>
      <protection locked="0"/>
    </xf>
    <xf numFmtId="167" fontId="8" fillId="17" borderId="6" xfId="2" applyNumberFormat="1" applyFont="1" applyFill="1" applyBorder="1" applyAlignment="1" applyProtection="1">
      <alignment horizontal="center"/>
      <protection locked="0"/>
    </xf>
    <xf numFmtId="0" fontId="3" fillId="20" borderId="50" xfId="0" applyFont="1" applyFill="1" applyBorder="1"/>
    <xf numFmtId="0" fontId="3" fillId="22" borderId="50" xfId="0" applyFont="1" applyFill="1" applyBorder="1"/>
    <xf numFmtId="0" fontId="3" fillId="10" borderId="0" xfId="2" applyFont="1" applyFill="1" applyAlignment="1" applyProtection="1">
      <alignment horizontal="center"/>
      <protection hidden="1"/>
    </xf>
    <xf numFmtId="49" fontId="8" fillId="17" borderId="3" xfId="5" applyNumberFormat="1" applyFont="1" applyFill="1" applyBorder="1" applyAlignment="1" applyProtection="1">
      <alignment horizontal="left" vertical="center"/>
      <protection locked="0"/>
    </xf>
    <xf numFmtId="49" fontId="0" fillId="0" borderId="3" xfId="0" applyNumberFormat="1" applyBorder="1" applyAlignment="1" applyProtection="1">
      <alignment horizontal="left"/>
      <protection locked="0"/>
    </xf>
    <xf numFmtId="165" fontId="8" fillId="17" borderId="4" xfId="2" applyNumberFormat="1" applyFont="1" applyFill="1" applyBorder="1" applyAlignment="1" applyProtection="1">
      <alignment horizontal="right"/>
      <protection locked="0"/>
    </xf>
    <xf numFmtId="165" fontId="8" fillId="17" borderId="13" xfId="2" applyNumberFormat="1" applyFont="1" applyFill="1" applyBorder="1" applyAlignment="1" applyProtection="1">
      <alignment horizontal="right"/>
      <protection locked="0"/>
    </xf>
    <xf numFmtId="165" fontId="8" fillId="17" borderId="14" xfId="2" applyNumberFormat="1" applyFont="1" applyFill="1" applyBorder="1" applyAlignment="1" applyProtection="1">
      <alignment horizontal="right"/>
      <protection locked="0"/>
    </xf>
    <xf numFmtId="169" fontId="8" fillId="17" borderId="13" xfId="2" applyNumberFormat="1" applyFont="1" applyFill="1" applyBorder="1" applyAlignment="1" applyProtection="1">
      <alignment horizontal="right"/>
      <protection locked="0"/>
    </xf>
    <xf numFmtId="169" fontId="8" fillId="17" borderId="14" xfId="2" applyNumberFormat="1" applyFont="1" applyFill="1" applyBorder="1" applyAlignment="1" applyProtection="1">
      <alignment horizontal="right"/>
      <protection locked="0"/>
    </xf>
    <xf numFmtId="169" fontId="8" fillId="17" borderId="6" xfId="2" applyNumberFormat="1" applyFont="1" applyFill="1" applyBorder="1" applyAlignment="1" applyProtection="1">
      <alignment horizontal="right"/>
      <protection locked="0"/>
    </xf>
    <xf numFmtId="0" fontId="4" fillId="10" borderId="9" xfId="2" applyFont="1" applyFill="1" applyBorder="1" applyAlignment="1" applyProtection="1">
      <alignment horizontal="center" vertical="center" wrapText="1"/>
      <protection hidden="1"/>
    </xf>
    <xf numFmtId="0" fontId="4" fillId="10" borderId="5" xfId="2" applyFont="1" applyFill="1" applyBorder="1" applyAlignment="1" applyProtection="1">
      <alignment horizontal="center" vertical="center" wrapText="1"/>
      <protection hidden="1"/>
    </xf>
    <xf numFmtId="0" fontId="4" fillId="10" borderId="10" xfId="2" applyFont="1" applyFill="1" applyBorder="1" applyAlignment="1" applyProtection="1">
      <alignment horizontal="center" vertical="center" wrapText="1"/>
      <protection hidden="1"/>
    </xf>
    <xf numFmtId="0" fontId="4" fillId="10" borderId="11" xfId="2" applyFont="1" applyFill="1" applyBorder="1" applyAlignment="1" applyProtection="1">
      <alignment horizontal="center" vertical="center" wrapText="1"/>
      <protection hidden="1"/>
    </xf>
    <xf numFmtId="0" fontId="4" fillId="10" borderId="3" xfId="2" applyFont="1" applyFill="1" applyBorder="1" applyAlignment="1" applyProtection="1">
      <alignment horizontal="center" vertical="center" wrapText="1"/>
      <protection hidden="1"/>
    </xf>
    <xf numFmtId="0" fontId="4" fillId="10" borderId="12" xfId="2" applyFont="1" applyFill="1" applyBorder="1" applyAlignment="1" applyProtection="1">
      <alignment horizontal="center" vertical="center" wrapText="1"/>
      <protection hidden="1"/>
    </xf>
    <xf numFmtId="49" fontId="8" fillId="17" borderId="3" xfId="2" applyNumberFormat="1" applyFont="1" applyFill="1" applyBorder="1" applyAlignment="1" applyProtection="1">
      <alignment horizontal="center" vertical="center"/>
      <protection locked="0"/>
    </xf>
    <xf numFmtId="0" fontId="0" fillId="0" borderId="3" xfId="0" applyBorder="1" applyAlignment="1" applyProtection="1">
      <alignment horizontal="left" vertical="center"/>
      <protection locked="0"/>
    </xf>
    <xf numFmtId="170" fontId="12" fillId="10" borderId="0" xfId="5" applyNumberFormat="1" applyFont="1" applyFill="1" applyAlignment="1" applyProtection="1">
      <alignment horizontal="center" textRotation="90"/>
      <protection hidden="1"/>
    </xf>
    <xf numFmtId="0" fontId="4" fillId="10" borderId="0" xfId="2" applyFont="1" applyFill="1" applyAlignment="1" applyProtection="1">
      <alignment horizontal="left"/>
      <protection hidden="1"/>
    </xf>
    <xf numFmtId="0" fontId="5" fillId="2" borderId="0" xfId="2" applyFont="1" applyFill="1" applyAlignment="1" applyProtection="1">
      <alignment horizontal="center" vertical="center"/>
      <protection locked="0" hidden="1"/>
      <extLst>
        <ext xmlns:xfpb="http://schemas.microsoft.com/office/spreadsheetml/2022/featurepropertybag" uri="{C7286773-470A-42A8-94C5-96B5CB345126}">
          <xfpb:xfComplement i="0"/>
        </ext>
      </extLst>
    </xf>
    <xf numFmtId="44" fontId="8" fillId="17" borderId="3" xfId="13" applyFont="1" applyFill="1" applyBorder="1" applyAlignment="1" applyProtection="1">
      <alignment horizontal="left" vertical="center"/>
      <protection locked="0"/>
    </xf>
    <xf numFmtId="4" fontId="8" fillId="17" borderId="13" xfId="2" applyNumberFormat="1" applyFont="1" applyFill="1" applyBorder="1" applyAlignment="1" applyProtection="1">
      <alignment horizontal="center"/>
      <protection locked="0"/>
    </xf>
    <xf numFmtId="4" fontId="8" fillId="17" borderId="14" xfId="2" applyNumberFormat="1" applyFont="1" applyFill="1" applyBorder="1" applyAlignment="1" applyProtection="1">
      <alignment horizontal="center"/>
      <protection locked="0"/>
    </xf>
    <xf numFmtId="0" fontId="28" fillId="10" borderId="14" xfId="2" applyFill="1" applyBorder="1" applyAlignment="1" applyProtection="1">
      <alignment horizontal="center"/>
      <protection hidden="1"/>
    </xf>
    <xf numFmtId="0" fontId="28" fillId="10" borderId="6" xfId="2" applyFill="1" applyBorder="1" applyAlignment="1" applyProtection="1">
      <alignment horizontal="center"/>
      <protection hidden="1"/>
    </xf>
    <xf numFmtId="0" fontId="4" fillId="20" borderId="50" xfId="0" applyFont="1" applyFill="1" applyBorder="1"/>
    <xf numFmtId="0" fontId="8" fillId="20" borderId="50" xfId="0" applyFont="1" applyFill="1" applyBorder="1"/>
    <xf numFmtId="49" fontId="4" fillId="21" borderId="13" xfId="7" applyNumberFormat="1" applyFont="1" applyFill="1" applyBorder="1" applyAlignment="1" applyProtection="1">
      <alignment horizontal="left" vertical="top" wrapText="1"/>
      <protection locked="0" hidden="1"/>
    </xf>
    <xf numFmtId="49" fontId="4" fillId="21" borderId="14" xfId="7" applyNumberFormat="1" applyFont="1" applyFill="1" applyBorder="1" applyAlignment="1" applyProtection="1">
      <alignment horizontal="left" vertical="top" wrapText="1"/>
      <protection locked="0" hidden="1"/>
    </xf>
    <xf numFmtId="49" fontId="4" fillId="21" borderId="6" xfId="7" applyNumberFormat="1" applyFont="1" applyFill="1" applyBorder="1" applyAlignment="1" applyProtection="1">
      <alignment horizontal="left" vertical="top" wrapText="1"/>
      <protection locked="0" hidden="1"/>
    </xf>
    <xf numFmtId="49" fontId="8" fillId="17" borderId="3" xfId="5" applyNumberFormat="1" applyFont="1" applyFill="1" applyBorder="1" applyAlignment="1" applyProtection="1">
      <alignment horizontal="center" vertical="center"/>
      <protection locked="0"/>
    </xf>
    <xf numFmtId="0" fontId="3" fillId="10" borderId="0" xfId="5" applyFill="1" applyAlignment="1" applyProtection="1">
      <alignment horizontal="right" vertical="center"/>
      <protection hidden="1"/>
    </xf>
    <xf numFmtId="166" fontId="8" fillId="17" borderId="3" xfId="5" applyNumberFormat="1" applyFont="1" applyFill="1" applyBorder="1" applyAlignment="1" applyProtection="1">
      <alignment horizontal="right" vertical="center"/>
      <protection locked="0"/>
    </xf>
    <xf numFmtId="0" fontId="4" fillId="10" borderId="0" xfId="2" applyFont="1" applyFill="1" applyAlignment="1" applyProtection="1">
      <alignment horizontal="left" vertical="top" wrapText="1"/>
      <protection hidden="1"/>
    </xf>
    <xf numFmtId="166" fontId="0" fillId="0" borderId="3" xfId="0" applyNumberFormat="1" applyBorder="1" applyAlignment="1" applyProtection="1">
      <alignment horizontal="right"/>
      <protection locked="0"/>
    </xf>
    <xf numFmtId="49" fontId="8" fillId="17" borderId="3" xfId="5" applyNumberFormat="1" applyFont="1" applyFill="1" applyBorder="1" applyAlignment="1" applyProtection="1">
      <alignment horizontal="right" vertical="center"/>
      <protection locked="0" hidden="1"/>
    </xf>
    <xf numFmtId="49" fontId="3" fillId="0" borderId="3" xfId="0" applyNumberFormat="1" applyFont="1" applyBorder="1" applyAlignment="1" applyProtection="1">
      <alignment horizontal="left" vertical="center"/>
      <protection locked="0"/>
    </xf>
    <xf numFmtId="4" fontId="8" fillId="17" borderId="3" xfId="2" applyNumberFormat="1" applyFont="1" applyFill="1" applyBorder="1" applyAlignment="1" applyProtection="1">
      <alignment horizontal="right"/>
      <protection locked="0"/>
    </xf>
    <xf numFmtId="0" fontId="0" fillId="0" borderId="3" xfId="0" applyBorder="1" applyAlignment="1" applyProtection="1">
      <alignment horizontal="right"/>
      <protection locked="0"/>
    </xf>
    <xf numFmtId="49" fontId="7" fillId="0" borderId="3" xfId="0" applyNumberFormat="1" applyFont="1" applyBorder="1" applyAlignment="1" applyProtection="1">
      <alignment horizontal="left"/>
      <protection locked="0"/>
    </xf>
    <xf numFmtId="49" fontId="20" fillId="26" borderId="0" xfId="2" applyNumberFormat="1" applyFont="1" applyFill="1" applyAlignment="1" applyProtection="1">
      <alignment horizontal="left" vertical="center" wrapText="1"/>
      <protection hidden="1"/>
    </xf>
    <xf numFmtId="0" fontId="28" fillId="10" borderId="3" xfId="2" applyFill="1" applyBorder="1" applyAlignment="1" applyProtection="1">
      <alignment horizontal="left"/>
      <protection hidden="1"/>
    </xf>
    <xf numFmtId="49" fontId="4" fillId="10" borderId="0" xfId="2" applyNumberFormat="1" applyFont="1" applyFill="1" applyAlignment="1" applyProtection="1">
      <alignment horizontal="left"/>
      <protection hidden="1"/>
    </xf>
    <xf numFmtId="0" fontId="4" fillId="10" borderId="0" xfId="0" applyFont="1" applyFill="1" applyAlignment="1">
      <alignment vertical="center" wrapText="1"/>
    </xf>
    <xf numFmtId="49" fontId="4" fillId="21" borderId="3" xfId="4" applyNumberFormat="1" applyFont="1" applyFill="1" applyBorder="1" applyAlignment="1" applyProtection="1">
      <alignment horizontal="left"/>
      <protection locked="0" hidden="1"/>
    </xf>
    <xf numFmtId="49" fontId="3" fillId="23" borderId="3" xfId="9" applyNumberFormat="1" applyFont="1" applyFill="1" applyBorder="1" applyAlignment="1" applyProtection="1">
      <alignment horizontal="left" wrapText="1"/>
      <protection locked="0"/>
    </xf>
    <xf numFmtId="0" fontId="3" fillId="22" borderId="0" xfId="9" applyFont="1" applyFill="1"/>
    <xf numFmtId="0" fontId="3" fillId="0" borderId="0" xfId="0" applyFont="1"/>
    <xf numFmtId="0" fontId="3" fillId="23" borderId="3" xfId="9" applyFont="1" applyFill="1" applyBorder="1" applyAlignment="1">
      <alignment horizontal="left"/>
    </xf>
    <xf numFmtId="0" fontId="8" fillId="21" borderId="3" xfId="9" applyFont="1" applyFill="1" applyBorder="1" applyAlignment="1" applyProtection="1">
      <alignment horizontal="left"/>
      <protection hidden="1"/>
    </xf>
    <xf numFmtId="49" fontId="4" fillId="17" borderId="3" xfId="4" applyNumberFormat="1" applyFont="1" applyFill="1" applyBorder="1" applyAlignment="1" applyProtection="1">
      <alignment horizontal="left"/>
      <protection locked="0" hidden="1"/>
    </xf>
    <xf numFmtId="49" fontId="31" fillId="21" borderId="3" xfId="2" applyNumberFormat="1" applyFont="1" applyFill="1" applyBorder="1" applyAlignment="1" applyProtection="1">
      <alignment horizontal="left" wrapText="1"/>
      <protection locked="0"/>
    </xf>
    <xf numFmtId="49" fontId="28" fillId="21" borderId="3" xfId="2" applyNumberFormat="1" applyFill="1" applyBorder="1" applyAlignment="1" applyProtection="1">
      <alignment horizontal="center"/>
      <protection hidden="1"/>
    </xf>
    <xf numFmtId="0" fontId="3" fillId="0" borderId="51" xfId="9"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3" fillId="0" borderId="44" xfId="9" applyFont="1" applyBorder="1" applyAlignment="1" applyProtection="1">
      <alignment horizontal="center" vertical="center" wrapText="1"/>
      <protection locked="0" hidden="1"/>
      <extLst>
        <ext xmlns:xfpb="http://schemas.microsoft.com/office/spreadsheetml/2022/featurepropertybag" uri="{C7286773-470A-42A8-94C5-96B5CB345126}">
          <xfpb:xfComplement i="0"/>
        </ext>
      </extLst>
    </xf>
    <xf numFmtId="0" fontId="3" fillId="10" borderId="13" xfId="9" applyFont="1" applyFill="1" applyBorder="1" applyAlignment="1" applyProtection="1">
      <alignment horizontal="center" vertical="center" wrapText="1"/>
      <protection hidden="1"/>
    </xf>
    <xf numFmtId="0" fontId="3" fillId="10" borderId="14" xfId="9" applyFont="1" applyFill="1" applyBorder="1" applyAlignment="1" applyProtection="1">
      <alignment horizontal="center" vertical="center" wrapText="1"/>
      <protection hidden="1"/>
    </xf>
    <xf numFmtId="0" fontId="3" fillId="10" borderId="6" xfId="9" applyFont="1" applyFill="1" applyBorder="1" applyAlignment="1" applyProtection="1">
      <alignment horizontal="center" vertical="center" wrapText="1"/>
      <protection hidden="1"/>
    </xf>
    <xf numFmtId="0" fontId="6" fillId="10" borderId="0" xfId="9" applyFont="1" applyFill="1" applyAlignment="1">
      <alignment horizontal="left"/>
    </xf>
    <xf numFmtId="0" fontId="8" fillId="24" borderId="36" xfId="9" applyFont="1" applyFill="1" applyBorder="1" applyAlignment="1">
      <alignment vertical="center" wrapText="1"/>
    </xf>
    <xf numFmtId="0" fontId="2" fillId="0" borderId="37" xfId="9" applyBorder="1" applyAlignment="1">
      <alignment wrapText="1"/>
    </xf>
    <xf numFmtId="0" fontId="8" fillId="24" borderId="39" xfId="9" applyFont="1" applyFill="1" applyBorder="1" applyAlignment="1">
      <alignment vertical="center" wrapText="1"/>
    </xf>
    <xf numFmtId="0" fontId="2" fillId="0" borderId="4" xfId="9" applyBorder="1" applyAlignment="1">
      <alignment wrapText="1"/>
    </xf>
    <xf numFmtId="0" fontId="8" fillId="24" borderId="41" xfId="9" applyFont="1" applyFill="1" applyBorder="1" applyAlignment="1">
      <alignment vertical="center" wrapText="1"/>
    </xf>
    <xf numFmtId="0" fontId="2" fillId="0" borderId="42" xfId="9" applyBorder="1" applyAlignment="1">
      <alignment wrapText="1"/>
    </xf>
    <xf numFmtId="0" fontId="8" fillId="24" borderId="37" xfId="9" applyFont="1" applyFill="1" applyBorder="1" applyAlignment="1">
      <alignment horizontal="center" vertical="center" wrapText="1"/>
    </xf>
    <xf numFmtId="0" fontId="8" fillId="24" borderId="4" xfId="9" applyFont="1" applyFill="1" applyBorder="1" applyAlignment="1">
      <alignment horizontal="center" vertical="center" wrapText="1"/>
    </xf>
    <xf numFmtId="0" fontId="8" fillId="24" borderId="42" xfId="9" applyFont="1" applyFill="1" applyBorder="1" applyAlignment="1">
      <alignment horizontal="center" vertical="center" wrapText="1"/>
    </xf>
    <xf numFmtId="0" fontId="5" fillId="24" borderId="37" xfId="9" applyFont="1" applyFill="1" applyBorder="1" applyAlignment="1">
      <alignment horizontal="center" vertical="center" wrapText="1"/>
    </xf>
    <xf numFmtId="0" fontId="5" fillId="24" borderId="4" xfId="9" applyFont="1" applyFill="1" applyBorder="1" applyAlignment="1">
      <alignment horizontal="center" vertical="center" wrapText="1"/>
    </xf>
    <xf numFmtId="0" fontId="5" fillId="24" borderId="42" xfId="9" applyFont="1" applyFill="1" applyBorder="1" applyAlignment="1">
      <alignment horizontal="center" vertical="center" wrapText="1"/>
    </xf>
    <xf numFmtId="0" fontId="8" fillId="24" borderId="38" xfId="9" applyFont="1" applyFill="1" applyBorder="1" applyAlignment="1">
      <alignment horizontal="center" vertical="center" wrapText="1"/>
    </xf>
    <xf numFmtId="0" fontId="8" fillId="24" borderId="40" xfId="9" applyFont="1" applyFill="1" applyBorder="1" applyAlignment="1">
      <alignment horizontal="center" vertical="center" wrapText="1"/>
    </xf>
    <xf numFmtId="0" fontId="8" fillId="24" borderId="43" xfId="9" applyFont="1" applyFill="1" applyBorder="1" applyAlignment="1">
      <alignment horizontal="center" vertical="center" wrapText="1"/>
    </xf>
    <xf numFmtId="49" fontId="4" fillId="9" borderId="0" xfId="5" applyNumberFormat="1" applyFont="1" applyFill="1" applyAlignment="1" applyProtection="1">
      <alignment horizontal="left" vertical="top" wrapText="1"/>
      <protection locked="0" hidden="1"/>
    </xf>
    <xf numFmtId="0" fontId="4" fillId="10" borderId="0" xfId="9" applyFont="1" applyFill="1" applyAlignment="1" applyProtection="1">
      <alignment horizontal="left" vertical="center" wrapText="1"/>
      <protection hidden="1"/>
    </xf>
    <xf numFmtId="0" fontId="8" fillId="24" borderId="45" xfId="9" applyFont="1" applyFill="1" applyBorder="1" applyAlignment="1">
      <alignment vertical="center" wrapText="1"/>
    </xf>
    <xf numFmtId="0" fontId="8" fillId="24" borderId="46" xfId="9" applyFont="1" applyFill="1" applyBorder="1" applyAlignment="1">
      <alignment vertical="center" wrapText="1"/>
    </xf>
    <xf numFmtId="0" fontId="8" fillId="24" borderId="47" xfId="9" applyFont="1" applyFill="1" applyBorder="1" applyAlignment="1">
      <alignment vertical="center" wrapText="1"/>
    </xf>
    <xf numFmtId="0" fontId="8" fillId="24" borderId="2" xfId="9" applyFont="1" applyFill="1" applyBorder="1" applyAlignment="1">
      <alignment vertical="center" wrapText="1"/>
    </xf>
    <xf numFmtId="0" fontId="8" fillId="24" borderId="48" xfId="9" applyFont="1" applyFill="1" applyBorder="1" applyAlignment="1">
      <alignment vertical="center" wrapText="1"/>
    </xf>
    <xf numFmtId="0" fontId="8" fillId="24" borderId="49" xfId="9" applyFont="1" applyFill="1" applyBorder="1" applyAlignment="1">
      <alignment vertical="center" wrapText="1"/>
    </xf>
    <xf numFmtId="0" fontId="5" fillId="24" borderId="38" xfId="9" applyFont="1" applyFill="1" applyBorder="1" applyAlignment="1">
      <alignment horizontal="center" vertical="center" wrapText="1"/>
    </xf>
    <xf numFmtId="0" fontId="5" fillId="24" borderId="40" xfId="9" applyFont="1" applyFill="1" applyBorder="1" applyAlignment="1">
      <alignment horizontal="center" vertical="center" wrapText="1"/>
    </xf>
    <xf numFmtId="0" fontId="5" fillId="24" borderId="43" xfId="9" applyFont="1" applyFill="1" applyBorder="1" applyAlignment="1">
      <alignment horizontal="center" vertical="center" wrapText="1"/>
    </xf>
    <xf numFmtId="49" fontId="4" fillId="21" borderId="3" xfId="0" applyNumberFormat="1" applyFont="1" applyFill="1" applyBorder="1" applyAlignment="1" applyProtection="1">
      <alignment horizontal="left" wrapText="1"/>
      <protection locked="0"/>
    </xf>
    <xf numFmtId="0" fontId="7" fillId="21" borderId="3" xfId="0" applyFont="1" applyFill="1" applyBorder="1" applyAlignment="1" applyProtection="1">
      <alignment horizontal="left"/>
      <protection hidden="1"/>
    </xf>
    <xf numFmtId="49" fontId="25" fillId="10" borderId="0" xfId="0" applyNumberFormat="1" applyFont="1" applyFill="1" applyAlignment="1" applyProtection="1">
      <alignment vertical="center"/>
      <protection hidden="1"/>
    </xf>
    <xf numFmtId="0" fontId="25" fillId="10" borderId="0" xfId="0" applyFont="1" applyFill="1" applyAlignment="1" applyProtection="1">
      <alignment horizontal="left" vertical="center" wrapText="1"/>
      <protection hidden="1"/>
    </xf>
    <xf numFmtId="0" fontId="3" fillId="2" borderId="0" xfId="0" applyFont="1" applyFill="1" applyAlignment="1" applyProtection="1">
      <alignment vertical="center" wrapText="1"/>
      <protection hidden="1"/>
    </xf>
    <xf numFmtId="0" fontId="6" fillId="10" borderId="3" xfId="0" applyFont="1" applyFill="1" applyBorder="1" applyAlignment="1" applyProtection="1">
      <alignment horizontal="left" vertical="center"/>
      <protection hidden="1"/>
    </xf>
    <xf numFmtId="168" fontId="13" fillId="2" borderId="0" xfId="0" applyNumberFormat="1" applyFont="1" applyFill="1" applyAlignment="1" applyProtection="1">
      <alignment horizontal="left"/>
      <protection hidden="1"/>
    </xf>
    <xf numFmtId="0" fontId="3" fillId="10" borderId="0" xfId="0" applyFont="1" applyFill="1" applyAlignment="1" applyProtection="1">
      <alignment vertical="center" wrapText="1"/>
      <protection hidden="1"/>
    </xf>
    <xf numFmtId="49" fontId="7" fillId="21" borderId="3" xfId="0" applyNumberFormat="1" applyFont="1" applyFill="1" applyBorder="1" applyAlignment="1" applyProtection="1">
      <alignment horizontal="left" wrapText="1"/>
      <protection hidden="1"/>
    </xf>
    <xf numFmtId="169" fontId="5" fillId="9" borderId="4" xfId="5" applyNumberFormat="1" applyFont="1" applyFill="1" applyBorder="1" applyAlignment="1" applyProtection="1">
      <alignment horizontal="right" vertical="center"/>
      <protection locked="0"/>
    </xf>
    <xf numFmtId="49" fontId="5" fillId="9" borderId="3" xfId="5" applyNumberFormat="1" applyFont="1" applyFill="1" applyBorder="1" applyAlignment="1" applyProtection="1">
      <alignment horizontal="left" vertical="center"/>
      <protection locked="0"/>
    </xf>
    <xf numFmtId="0" fontId="25" fillId="10" borderId="0" xfId="0" applyFont="1" applyFill="1" applyAlignment="1" applyProtection="1">
      <alignment wrapText="1"/>
      <protection hidden="1"/>
    </xf>
    <xf numFmtId="0" fontId="26" fillId="0" borderId="0" xfId="0" applyFont="1"/>
    <xf numFmtId="0" fontId="4" fillId="10" borderId="9" xfId="0" applyFont="1" applyFill="1" applyBorder="1" applyAlignment="1" applyProtection="1">
      <alignment horizontal="center" vertical="center" wrapText="1"/>
      <protection hidden="1"/>
    </xf>
    <xf numFmtId="0" fontId="4" fillId="10" borderId="5" xfId="0" applyFont="1" applyFill="1" applyBorder="1" applyAlignment="1" applyProtection="1">
      <alignment horizontal="center" vertical="center" wrapText="1"/>
      <protection hidden="1"/>
    </xf>
    <xf numFmtId="0" fontId="4" fillId="10" borderId="10" xfId="0" applyFont="1" applyFill="1" applyBorder="1" applyAlignment="1" applyProtection="1">
      <alignment horizontal="center" vertical="center" wrapText="1"/>
      <protection hidden="1"/>
    </xf>
    <xf numFmtId="0" fontId="4" fillId="10" borderId="11" xfId="0" applyFont="1" applyFill="1" applyBorder="1" applyAlignment="1" applyProtection="1">
      <alignment horizontal="center" vertical="center" wrapText="1"/>
      <protection hidden="1"/>
    </xf>
    <xf numFmtId="0" fontId="4" fillId="10" borderId="3" xfId="0" applyFont="1" applyFill="1" applyBorder="1" applyAlignment="1" applyProtection="1">
      <alignment horizontal="center" vertical="center" wrapText="1"/>
      <protection hidden="1"/>
    </xf>
    <xf numFmtId="0" fontId="4" fillId="10" borderId="12" xfId="0" applyFont="1" applyFill="1" applyBorder="1" applyAlignment="1" applyProtection="1">
      <alignment horizontal="center" vertical="center" wrapText="1"/>
      <protection hidden="1"/>
    </xf>
    <xf numFmtId="169" fontId="5" fillId="19" borderId="13" xfId="5" applyNumberFormat="1" applyFont="1" applyFill="1" applyBorder="1" applyAlignment="1" applyProtection="1">
      <alignment horizontal="right" vertical="center"/>
      <protection hidden="1"/>
    </xf>
    <xf numFmtId="169" fontId="5" fillId="19" borderId="14" xfId="5" applyNumberFormat="1" applyFont="1" applyFill="1" applyBorder="1" applyAlignment="1" applyProtection="1">
      <alignment horizontal="right" vertical="center"/>
      <protection hidden="1"/>
    </xf>
    <xf numFmtId="169" fontId="5" fillId="19" borderId="6" xfId="5" applyNumberFormat="1" applyFont="1" applyFill="1" applyBorder="1" applyAlignment="1" applyProtection="1">
      <alignment horizontal="right" vertical="center"/>
      <protection hidden="1"/>
    </xf>
    <xf numFmtId="169" fontId="5" fillId="17" borderId="13" xfId="0" applyNumberFormat="1" applyFont="1" applyFill="1"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0" fillId="0" borderId="6" xfId="0" applyBorder="1" applyAlignment="1" applyProtection="1">
      <alignment horizontal="right" vertical="center"/>
      <protection locked="0"/>
    </xf>
    <xf numFmtId="0" fontId="4" fillId="10" borderId="0" xfId="0" applyFont="1" applyFill="1" applyAlignment="1" applyProtection="1">
      <alignment vertical="center" wrapText="1"/>
      <protection hidden="1"/>
    </xf>
    <xf numFmtId="0" fontId="5" fillId="10" borderId="0" xfId="0" applyFont="1" applyFill="1" applyAlignment="1" applyProtection="1">
      <alignment vertical="center"/>
      <protection hidden="1"/>
    </xf>
    <xf numFmtId="169" fontId="5" fillId="2" borderId="33" xfId="0" applyNumberFormat="1" applyFont="1" applyFill="1" applyBorder="1" applyAlignment="1" applyProtection="1">
      <alignment horizontal="right" vertical="center"/>
      <protection hidden="1"/>
    </xf>
    <xf numFmtId="169" fontId="5" fillId="2" borderId="34" xfId="0" applyNumberFormat="1" applyFont="1" applyFill="1" applyBorder="1" applyAlignment="1" applyProtection="1">
      <alignment horizontal="right" vertical="center"/>
      <protection hidden="1"/>
    </xf>
    <xf numFmtId="169" fontId="5" fillId="2" borderId="35" xfId="0" applyNumberFormat="1" applyFont="1" applyFill="1" applyBorder="1" applyAlignment="1" applyProtection="1">
      <alignment horizontal="right" vertical="center"/>
      <protection hidden="1"/>
    </xf>
    <xf numFmtId="169" fontId="5" fillId="17" borderId="14" xfId="0" applyNumberFormat="1" applyFont="1" applyFill="1" applyBorder="1" applyAlignment="1" applyProtection="1">
      <alignment horizontal="right" vertical="center"/>
      <protection locked="0"/>
    </xf>
    <xf numFmtId="169" fontId="5" fillId="17" borderId="6" xfId="0" applyNumberFormat="1" applyFont="1" applyFill="1" applyBorder="1" applyAlignment="1" applyProtection="1">
      <alignment horizontal="right" vertical="center"/>
      <protection locked="0"/>
    </xf>
    <xf numFmtId="169" fontId="5" fillId="17" borderId="9" xfId="0" applyNumberFormat="1" applyFont="1" applyFill="1" applyBorder="1" applyAlignment="1" applyProtection="1">
      <alignment horizontal="right"/>
      <protection locked="0"/>
    </xf>
    <xf numFmtId="169" fontId="5" fillId="17" borderId="5" xfId="0" applyNumberFormat="1" applyFont="1" applyFill="1" applyBorder="1" applyAlignment="1" applyProtection="1">
      <alignment horizontal="right"/>
      <protection locked="0"/>
    </xf>
    <xf numFmtId="169" fontId="5" fillId="17" borderId="10" xfId="0" applyNumberFormat="1" applyFont="1" applyFill="1" applyBorder="1" applyAlignment="1" applyProtection="1">
      <alignment horizontal="right"/>
      <protection locked="0"/>
    </xf>
    <xf numFmtId="0" fontId="25" fillId="10" borderId="0" xfId="0" applyFont="1" applyFill="1" applyAlignment="1" applyProtection="1">
      <alignment vertical="top" wrapText="1"/>
      <protection hidden="1"/>
    </xf>
    <xf numFmtId="0" fontId="4" fillId="10" borderId="0" xfId="0" applyFont="1" applyFill="1" applyAlignment="1" applyProtection="1">
      <alignment horizontal="left" vertical="top" wrapText="1"/>
      <protection hidden="1"/>
    </xf>
    <xf numFmtId="169" fontId="0" fillId="0" borderId="11" xfId="0" applyNumberFormat="1" applyBorder="1" applyAlignment="1" applyProtection="1">
      <alignment horizontal="right"/>
      <protection locked="0"/>
    </xf>
    <xf numFmtId="169" fontId="0" fillId="0" borderId="3" xfId="0" applyNumberFormat="1" applyBorder="1" applyAlignment="1" applyProtection="1">
      <alignment horizontal="right"/>
      <protection locked="0"/>
    </xf>
    <xf numFmtId="169" fontId="0" fillId="0" borderId="12" xfId="0" applyNumberFormat="1" applyBorder="1" applyAlignment="1" applyProtection="1">
      <alignment horizontal="right"/>
      <protection locked="0"/>
    </xf>
    <xf numFmtId="169" fontId="6" fillId="0" borderId="0" xfId="0" applyNumberFormat="1" applyFont="1" applyAlignment="1" applyProtection="1">
      <alignment horizontal="left" vertical="center"/>
      <protection hidden="1"/>
    </xf>
    <xf numFmtId="0" fontId="7" fillId="0" borderId="0" xfId="0" applyFont="1"/>
    <xf numFmtId="0" fontId="7" fillId="0" borderId="0" xfId="0" applyFont="1" applyAlignment="1">
      <alignment wrapText="1"/>
    </xf>
    <xf numFmtId="0" fontId="0" fillId="0" borderId="11" xfId="0" applyBorder="1" applyAlignment="1" applyProtection="1">
      <alignment horizontal="right"/>
      <protection locked="0"/>
    </xf>
    <xf numFmtId="0" fontId="0" fillId="0" borderId="12" xfId="0" applyBorder="1" applyAlignment="1" applyProtection="1">
      <alignment horizontal="right"/>
      <protection locked="0"/>
    </xf>
    <xf numFmtId="49" fontId="3" fillId="10" borderId="0" xfId="0" applyNumberFormat="1" applyFont="1" applyFill="1" applyAlignment="1" applyProtection="1">
      <alignment vertical="center"/>
      <protection hidden="1"/>
    </xf>
    <xf numFmtId="169" fontId="8" fillId="8" borderId="4" xfId="0" applyNumberFormat="1" applyFont="1" applyFill="1" applyBorder="1" applyAlignment="1" applyProtection="1">
      <alignment horizontal="right" vertical="center"/>
      <protection locked="0"/>
    </xf>
    <xf numFmtId="0" fontId="0" fillId="0" borderId="4" xfId="0" applyBorder="1" applyAlignment="1" applyProtection="1">
      <alignment horizontal="right" vertical="center"/>
      <protection locked="0"/>
    </xf>
    <xf numFmtId="0" fontId="8" fillId="0" borderId="0" xfId="0" applyFont="1" applyAlignment="1" applyProtection="1">
      <alignment horizontal="right" vertical="center"/>
      <protection hidden="1"/>
    </xf>
    <xf numFmtId="0" fontId="0" fillId="0" borderId="0" xfId="0" applyAlignment="1" applyProtection="1">
      <alignment horizontal="right" vertical="center"/>
      <protection hidden="1"/>
    </xf>
    <xf numFmtId="0" fontId="3" fillId="10" borderId="0" xfId="0" applyFont="1" applyFill="1" applyAlignment="1" applyProtection="1">
      <alignment horizontal="left" vertical="center" wrapText="1"/>
      <protection hidden="1"/>
    </xf>
    <xf numFmtId="0" fontId="2" fillId="0" borderId="0" xfId="0" applyFont="1" applyAlignment="1">
      <alignment horizontal="left" vertical="center" wrapText="1"/>
    </xf>
    <xf numFmtId="169" fontId="8" fillId="15" borderId="13" xfId="0" applyNumberFormat="1" applyFont="1" applyFill="1" applyBorder="1" applyAlignment="1" applyProtection="1">
      <alignment horizontal="right" vertical="center"/>
      <protection hidden="1"/>
    </xf>
    <xf numFmtId="169" fontId="8" fillId="15" borderId="14" xfId="0" applyNumberFormat="1" applyFont="1" applyFill="1" applyBorder="1" applyAlignment="1" applyProtection="1">
      <alignment horizontal="right" vertical="center"/>
      <protection hidden="1"/>
    </xf>
    <xf numFmtId="169" fontId="8" fillId="15" borderId="6" xfId="0" applyNumberFormat="1" applyFont="1" applyFill="1" applyBorder="1" applyAlignment="1" applyProtection="1">
      <alignment horizontal="right" vertical="center"/>
      <protection hidden="1"/>
    </xf>
    <xf numFmtId="0" fontId="8" fillId="10" borderId="0" xfId="0" applyFont="1" applyFill="1" applyAlignment="1" applyProtection="1">
      <alignment horizontal="left"/>
      <protection hidden="1"/>
    </xf>
    <xf numFmtId="0" fontId="6" fillId="0" borderId="0" xfId="0" applyFont="1" applyAlignment="1">
      <alignment horizontal="left"/>
    </xf>
    <xf numFmtId="169" fontId="8" fillId="0" borderId="0" xfId="0" applyNumberFormat="1" applyFont="1" applyAlignment="1" applyProtection="1">
      <alignment horizontal="right" vertical="center"/>
      <protection hidden="1"/>
    </xf>
    <xf numFmtId="49" fontId="25" fillId="10" borderId="0" xfId="0" applyNumberFormat="1" applyFont="1" applyFill="1" applyProtection="1">
      <protection hidden="1"/>
    </xf>
    <xf numFmtId="169" fontId="6" fillId="0" borderId="3" xfId="0" applyNumberFormat="1" applyFont="1" applyBorder="1" applyAlignment="1" applyProtection="1">
      <alignment horizontal="left"/>
      <protection hidden="1"/>
    </xf>
    <xf numFmtId="0" fontId="6" fillId="10" borderId="0" xfId="0" applyFont="1" applyFill="1" applyAlignment="1" applyProtection="1">
      <alignment horizontal="left"/>
      <protection hidden="1"/>
    </xf>
    <xf numFmtId="0" fontId="3" fillId="2" borderId="4" xfId="0" applyFont="1" applyFill="1" applyBorder="1" applyAlignment="1" applyProtection="1">
      <alignment horizontal="center" vertical="center" wrapText="1"/>
      <protection hidden="1"/>
    </xf>
    <xf numFmtId="49" fontId="8" fillId="10" borderId="0" xfId="0" applyNumberFormat="1" applyFont="1" applyFill="1" applyAlignment="1" applyProtection="1">
      <alignment vertical="center"/>
      <protection hidden="1"/>
    </xf>
    <xf numFmtId="0" fontId="8" fillId="10" borderId="0" xfId="0" applyFont="1" applyFill="1" applyAlignment="1" applyProtection="1">
      <alignment horizontal="left" vertical="center" wrapText="1"/>
      <protection hidden="1"/>
    </xf>
    <xf numFmtId="0" fontId="6" fillId="0" borderId="0" xfId="0" applyFont="1" applyAlignment="1">
      <alignment horizontal="left" vertical="center" wrapText="1"/>
    </xf>
  </cellXfs>
  <cellStyles count="15">
    <cellStyle name="Komma" xfId="1" builtinId="3"/>
    <cellStyle name="Link" xfId="14" builtinId="8"/>
    <cellStyle name="Link 2" xfId="12" xr:uid="{F120D790-2237-42E0-9126-03D05BB83C22}"/>
    <cellStyle name="Standard" xfId="0" builtinId="0"/>
    <cellStyle name="Standard 2" xfId="2" xr:uid="{00000000-0005-0000-0000-000002000000}"/>
    <cellStyle name="Standard 3" xfId="3" xr:uid="{00000000-0005-0000-0000-000003000000}"/>
    <cellStyle name="Standard 3 2" xfId="9" xr:uid="{C24AEFE6-820B-432A-9F46-EBED37BB21F1}"/>
    <cellStyle name="Standard 4" xfId="8" xr:uid="{00000000-0005-0000-0000-000004000000}"/>
    <cellStyle name="Standard 5" xfId="11" xr:uid="{8F609EE2-3150-438B-86D0-DA838ACF594B}"/>
    <cellStyle name="Standard 6" xfId="10" xr:uid="{DEC8690F-12B8-4B9C-B7F0-FF8E9893D200}"/>
    <cellStyle name="Standard_Eigen7_2002d 2" xfId="4" xr:uid="{00000000-0005-0000-0000-000005000000}"/>
    <cellStyle name="Standard_Eigen7a" xfId="5" xr:uid="{00000000-0005-0000-0000-000006000000}"/>
    <cellStyle name="Standard_KfW1" xfId="6" xr:uid="{00000000-0005-0000-0000-000007000000}"/>
    <cellStyle name="Standard_KfW2" xfId="7" xr:uid="{00000000-0005-0000-0000-000008000000}"/>
    <cellStyle name="Währung" xfId="13" builtinId="4"/>
  </cellStyles>
  <dxfs count="43">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patternType="mediumGray">
          <fgColor indexed="55"/>
        </patternFill>
      </fill>
    </dxf>
    <dxf>
      <fill>
        <patternFill>
          <bgColor theme="9" tint="0.79998168889431442"/>
        </patternFill>
      </fill>
      <border>
        <bottom style="thin">
          <color auto="1"/>
        </bottom>
        <vertical/>
        <horizontal/>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indexed="47"/>
        </patternFill>
      </fill>
    </dxf>
    <dxf>
      <fill>
        <patternFill>
          <bgColor indexed="47"/>
        </patternFill>
      </fill>
    </dxf>
    <dxf>
      <fill>
        <gradientFill degree="90">
          <stop position="0">
            <color rgb="FFFF0000"/>
          </stop>
          <stop position="1">
            <color theme="0"/>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22/11/relationships/FeaturePropertyBag" Target="featurePropertyBag/featurePropertyBag.xml"/></Relationships>
</file>

<file path=xl/ctrlProps/ctrlProp1.xml><?xml version="1.0" encoding="utf-8"?>
<formControlPr xmlns="http://schemas.microsoft.com/office/spreadsheetml/2009/9/main" objectType="Drop" dropLines="4" dropStyle="combo" dx="22" fmlaLink="$AP$51" fmlaRange="$AP$45:$AP$48" noThreeD="1" sel="1" val="0"/>
</file>

<file path=xl/ctrlProps/ctrlProp2.xml><?xml version="1.0" encoding="utf-8"?>
<formControlPr xmlns="http://schemas.microsoft.com/office/spreadsheetml/2009/9/main" objectType="Drop" dropLines="4" dropStyle="combo" dx="22" fmlaLink="$AP$54" fmlaRange="$AP$67:$AP$70" noThreeD="1" sel="1" val="0"/>
</file>

<file path=xl/ctrlProps/ctrlProp3.xml><?xml version="1.0" encoding="utf-8"?>
<formControlPr xmlns="http://schemas.microsoft.com/office/spreadsheetml/2009/9/main" objectType="Drop" dropLines="23" dropStyle="combo" dx="22" fmlaLink="$AP$42" fmlaRange="$AQ$43:$AQ$68" noThreeD="1" sel="1" val="2"/>
</file>

<file path=xl/ctrlProps/ctrlProp4.xml><?xml version="1.0" encoding="utf-8"?>
<formControlPr xmlns="http://schemas.microsoft.com/office/spreadsheetml/2009/9/main" objectType="Drop" dropLines="4" dropStyle="combo" dx="22" fmlaLink="$AP$59" fmlaRange="$AR$42:$AR$45" noThreeD="1" sel="1" val="0"/>
</file>

<file path=xl/ctrlProps/ctrlProp5.xml><?xml version="1.0" encoding="utf-8"?>
<formControlPr xmlns="http://schemas.microsoft.com/office/spreadsheetml/2009/9/main" objectType="Drop" dropLines="4" dropStyle="combo" dx="22" fmlaLink="$AP$53" fmlaRange="$AP$45:$AP$48" noThreeD="1" sel="1" val="0"/>
</file>

<file path=xl/ctrlProps/ctrlProp6.xml><?xml version="1.0" encoding="utf-8"?>
<formControlPr xmlns="http://schemas.microsoft.com/office/spreadsheetml/2009/9/main" objectType="Drop" dropLines="3" dropStyle="combo" dx="26" fmlaLink="$AP$85" fmlaRange="$AQ$84:$AQ$86" noThreeD="1" sel="3" val="0"/>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GBox"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GBox" noThreeD="1"/>
</file>

<file path=xl/ctrlProps/ctrlProp167.xml><?xml version="1.0" encoding="utf-8"?>
<formControlPr xmlns="http://schemas.microsoft.com/office/spreadsheetml/2009/9/main" objectType="GBox"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GBox"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GBox"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Label" lockText="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noThreeD="1"/>
</file>

<file path=xl/ctrlProps/ctrlProp182.xml><?xml version="1.0" encoding="utf-8"?>
<formControlPr xmlns="http://schemas.microsoft.com/office/spreadsheetml/2009/9/main" objectType="CheckBox" noThreeD="1"/>
</file>

<file path=xl/ctrlProps/ctrlProp183.xml><?xml version="1.0" encoding="utf-8"?>
<formControlPr xmlns="http://schemas.microsoft.com/office/spreadsheetml/2009/9/main" objectType="CheckBox" noThreeD="1"/>
</file>

<file path=xl/ctrlProps/ctrlProp184.xml><?xml version="1.0" encoding="utf-8"?>
<formControlPr xmlns="http://schemas.microsoft.com/office/spreadsheetml/2009/9/main" objectType="CheckBox" noThreeD="1"/>
</file>

<file path=xl/ctrlProps/ctrlProp185.xml><?xml version="1.0" encoding="utf-8"?>
<formControlPr xmlns="http://schemas.microsoft.com/office/spreadsheetml/2009/9/main" objectType="CheckBox" noThreeD="1"/>
</file>

<file path=xl/ctrlProps/ctrlProp186.xml><?xml version="1.0" encoding="utf-8"?>
<formControlPr xmlns="http://schemas.microsoft.com/office/spreadsheetml/2009/9/main" objectType="CheckBox" noThreeD="1"/>
</file>

<file path=xl/ctrlProps/ctrlProp187.xml><?xml version="1.0" encoding="utf-8"?>
<formControlPr xmlns="http://schemas.microsoft.com/office/spreadsheetml/2009/9/main" objectType="CheckBox" noThreeD="1"/>
</file>

<file path=xl/ctrlProps/ctrlProp188.xml><?xml version="1.0" encoding="utf-8"?>
<formControlPr xmlns="http://schemas.microsoft.com/office/spreadsheetml/2009/9/main" objectType="CheckBox" noThreeD="1"/>
</file>

<file path=xl/ctrlProps/ctrlProp189.xml><?xml version="1.0" encoding="utf-8"?>
<formControlPr xmlns="http://schemas.microsoft.com/office/spreadsheetml/2009/9/main" objectType="CheckBox" noThreeD="1"/>
</file>

<file path=xl/ctrlProps/ctrlProp190.xml><?xml version="1.0" encoding="utf-8"?>
<formControlPr xmlns="http://schemas.microsoft.com/office/spreadsheetml/2009/9/main" objectType="CheckBox" noThreeD="1"/>
</file>

<file path=xl/ctrlProps/ctrlProp191.xml><?xml version="1.0" encoding="utf-8"?>
<formControlPr xmlns="http://schemas.microsoft.com/office/spreadsheetml/2009/9/main" objectType="CheckBox" noThreeD="1"/>
</file>

<file path=xl/ctrlProps/ctrlProp192.xml><?xml version="1.0" encoding="utf-8"?>
<formControlPr xmlns="http://schemas.microsoft.com/office/spreadsheetml/2009/9/main" objectType="CheckBox" noThreeD="1"/>
</file>

<file path=xl/ctrlProps/ctrlProp193.xml><?xml version="1.0" encoding="utf-8"?>
<formControlPr xmlns="http://schemas.microsoft.com/office/spreadsheetml/2009/9/main" objectType="Label"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88900</xdr:colOff>
          <xdr:row>37</xdr:row>
          <xdr:rowOff>127000</xdr:rowOff>
        </xdr:from>
        <xdr:to>
          <xdr:col>27</xdr:col>
          <xdr:colOff>31750</xdr:colOff>
          <xdr:row>39</xdr:row>
          <xdr:rowOff>0</xdr:rowOff>
        </xdr:to>
        <xdr:sp macro="" textlink="">
          <xdr:nvSpPr>
            <xdr:cNvPr id="11791" name="Drop Down 527" hidden="1">
              <a:extLst>
                <a:ext uri="{63B3BB69-23CF-44E3-9099-C40C66FF867C}">
                  <a14:compatExt spid="_x0000_s11791"/>
                </a:ext>
                <a:ext uri="{FF2B5EF4-FFF2-40B4-BE49-F238E27FC236}">
                  <a16:creationId xmlns:a16="http://schemas.microsoft.com/office/drawing/2014/main" id="{00000000-0008-0000-0000-00000F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48</xdr:row>
          <xdr:rowOff>19050</xdr:rowOff>
        </xdr:from>
        <xdr:to>
          <xdr:col>27</xdr:col>
          <xdr:colOff>31750</xdr:colOff>
          <xdr:row>49</xdr:row>
          <xdr:rowOff>31750</xdr:rowOff>
        </xdr:to>
        <xdr:sp macro="" textlink="">
          <xdr:nvSpPr>
            <xdr:cNvPr id="11795" name="Drop Down 531" hidden="1">
              <a:extLst>
                <a:ext uri="{63B3BB69-23CF-44E3-9099-C40C66FF867C}">
                  <a14:compatExt spid="_x0000_s11795"/>
                </a:ext>
                <a:ext uri="{FF2B5EF4-FFF2-40B4-BE49-F238E27FC236}">
                  <a16:creationId xmlns:a16="http://schemas.microsoft.com/office/drawing/2014/main" id="{00000000-0008-0000-0000-000013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25</xdr:col>
      <xdr:colOff>235857</xdr:colOff>
      <xdr:row>0</xdr:row>
      <xdr:rowOff>25400</xdr:rowOff>
    </xdr:from>
    <xdr:to>
      <xdr:col>37</xdr:col>
      <xdr:colOff>112590</xdr:colOff>
      <xdr:row>8</xdr:row>
      <xdr:rowOff>30825</xdr:rowOff>
    </xdr:to>
    <xdr:pic>
      <xdr:nvPicPr>
        <xdr:cNvPr id="12201" name="Grafik 1">
          <a:extLst>
            <a:ext uri="{FF2B5EF4-FFF2-40B4-BE49-F238E27FC236}">
              <a16:creationId xmlns:a16="http://schemas.microsoft.com/office/drawing/2014/main" id="{00000000-0008-0000-0000-0000A92F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9500" y="25400"/>
          <a:ext cx="2353233" cy="1066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23</xdr:col>
          <xdr:colOff>95250</xdr:colOff>
          <xdr:row>40</xdr:row>
          <xdr:rowOff>127000</xdr:rowOff>
        </xdr:from>
        <xdr:to>
          <xdr:col>27</xdr:col>
          <xdr:colOff>31750</xdr:colOff>
          <xdr:row>41</xdr:row>
          <xdr:rowOff>152400</xdr:rowOff>
        </xdr:to>
        <xdr:sp macro="" textlink="">
          <xdr:nvSpPr>
            <xdr:cNvPr id="12022" name="Drop Down 758" hidden="1">
              <a:extLst>
                <a:ext uri="{63B3BB69-23CF-44E3-9099-C40C66FF867C}">
                  <a14:compatExt spid="_x0000_s12022"/>
                </a:ext>
                <a:ext uri="{FF2B5EF4-FFF2-40B4-BE49-F238E27FC236}">
                  <a16:creationId xmlns:a16="http://schemas.microsoft.com/office/drawing/2014/main" id="{00000000-0008-0000-0000-0000F6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88900</xdr:colOff>
          <xdr:row>45</xdr:row>
          <xdr:rowOff>127000</xdr:rowOff>
        </xdr:from>
        <xdr:to>
          <xdr:col>27</xdr:col>
          <xdr:colOff>38100</xdr:colOff>
          <xdr:row>46</xdr:row>
          <xdr:rowOff>146050</xdr:rowOff>
        </xdr:to>
        <xdr:sp macro="" textlink="">
          <xdr:nvSpPr>
            <xdr:cNvPr id="12023" name="Drop Down 759" hidden="1">
              <a:extLst>
                <a:ext uri="{63B3BB69-23CF-44E3-9099-C40C66FF867C}">
                  <a14:compatExt spid="_x0000_s12023"/>
                </a:ext>
                <a:ext uri="{FF2B5EF4-FFF2-40B4-BE49-F238E27FC236}">
                  <a16:creationId xmlns:a16="http://schemas.microsoft.com/office/drawing/2014/main" id="{00000000-0008-0000-0000-0000F7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42</xdr:row>
          <xdr:rowOff>31750</xdr:rowOff>
        </xdr:from>
        <xdr:to>
          <xdr:col>27</xdr:col>
          <xdr:colOff>31750</xdr:colOff>
          <xdr:row>43</xdr:row>
          <xdr:rowOff>50800</xdr:rowOff>
        </xdr:to>
        <xdr:sp macro="" textlink="">
          <xdr:nvSpPr>
            <xdr:cNvPr id="12035" name="Drop Down 771" hidden="1">
              <a:extLst>
                <a:ext uri="{63B3BB69-23CF-44E3-9099-C40C66FF867C}">
                  <a14:compatExt spid="_x0000_s12035"/>
                </a:ext>
                <a:ext uri="{FF2B5EF4-FFF2-40B4-BE49-F238E27FC236}">
                  <a16:creationId xmlns:a16="http://schemas.microsoft.com/office/drawing/2014/main" id="{00000000-0008-0000-0000-0000032F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107950</xdr:colOff>
          <xdr:row>84</xdr:row>
          <xdr:rowOff>50800</xdr:rowOff>
        </xdr:from>
        <xdr:to>
          <xdr:col>20</xdr:col>
          <xdr:colOff>209550</xdr:colOff>
          <xdr:row>84</xdr:row>
          <xdr:rowOff>209550</xdr:rowOff>
        </xdr:to>
        <xdr:sp macro="" textlink="">
          <xdr:nvSpPr>
            <xdr:cNvPr id="12041" name="Drop Down 777" hidden="1">
              <a:extLst>
                <a:ext uri="{63B3BB69-23CF-44E3-9099-C40C66FF867C}">
                  <a14:compatExt spid="_x0000_s12041"/>
                </a:ext>
                <a:ext uri="{FF2B5EF4-FFF2-40B4-BE49-F238E27FC236}">
                  <a16:creationId xmlns:a16="http://schemas.microsoft.com/office/drawing/2014/main" id="{00000000-0008-0000-0000-0000092F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25</xdr:col>
      <xdr:colOff>235857</xdr:colOff>
      <xdr:row>0</xdr:row>
      <xdr:rowOff>149678</xdr:rowOff>
    </xdr:from>
    <xdr:to>
      <xdr:col>37</xdr:col>
      <xdr:colOff>112590</xdr:colOff>
      <xdr:row>5</xdr:row>
      <xdr:rowOff>147863</xdr:rowOff>
    </xdr:to>
    <xdr:pic>
      <xdr:nvPicPr>
        <xdr:cNvPr id="3" name="Grafik 1">
          <a:extLst>
            <a:ext uri="{FF2B5EF4-FFF2-40B4-BE49-F238E27FC236}">
              <a16:creationId xmlns:a16="http://schemas.microsoft.com/office/drawing/2014/main" id="{AA2E5CC8-A453-454A-A000-8883E495A2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12607" y="149678"/>
          <a:ext cx="2244376" cy="923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xdr:col>
      <xdr:colOff>312962</xdr:colOff>
      <xdr:row>66</xdr:row>
      <xdr:rowOff>45359</xdr:rowOff>
    </xdr:from>
    <xdr:to>
      <xdr:col>37</xdr:col>
      <xdr:colOff>107495</xdr:colOff>
      <xdr:row>72</xdr:row>
      <xdr:rowOff>1</xdr:rowOff>
    </xdr:to>
    <xdr:pic>
      <xdr:nvPicPr>
        <xdr:cNvPr id="4" name="Bild 2" descr="wi_bank_rgb_800_1z">
          <a:extLst>
            <a:ext uri="{FF2B5EF4-FFF2-40B4-BE49-F238E27FC236}">
              <a16:creationId xmlns:a16="http://schemas.microsoft.com/office/drawing/2014/main" id="{7A55C511-3FF6-4C00-9994-BEE5F267E54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9712" y="11761109"/>
          <a:ext cx="2162176" cy="934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336550</xdr:colOff>
          <xdr:row>16</xdr:row>
          <xdr:rowOff>57150</xdr:rowOff>
        </xdr:to>
        <xdr:sp macro="" textlink="">
          <xdr:nvSpPr>
            <xdr:cNvPr id="15361" name="Group Box 1" hidden="1">
              <a:extLst>
                <a:ext uri="{63B3BB69-23CF-44E3-9099-C40C66FF867C}">
                  <a14:compatExt spid="_x0000_s15361"/>
                </a:ext>
                <a:ext uri="{FF2B5EF4-FFF2-40B4-BE49-F238E27FC236}">
                  <a16:creationId xmlns:a16="http://schemas.microsoft.com/office/drawing/2014/main" id="{00000000-0008-0000-0200-00000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546100</xdr:colOff>
          <xdr:row>15</xdr:row>
          <xdr:rowOff>57150</xdr:rowOff>
        </xdr:to>
        <xdr:sp macro="" textlink="">
          <xdr:nvSpPr>
            <xdr:cNvPr id="15362" name="Group Box 2" hidden="1">
              <a:extLst>
                <a:ext uri="{63B3BB69-23CF-44E3-9099-C40C66FF867C}">
                  <a14:compatExt spid="_x0000_s15362"/>
                </a:ext>
                <a:ext uri="{FF2B5EF4-FFF2-40B4-BE49-F238E27FC236}">
                  <a16:creationId xmlns:a16="http://schemas.microsoft.com/office/drawing/2014/main" id="{00000000-0008-0000-0200-00000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527050</xdr:colOff>
          <xdr:row>15</xdr:row>
          <xdr:rowOff>304800</xdr:rowOff>
        </xdr:to>
        <xdr:sp macro="" textlink="">
          <xdr:nvSpPr>
            <xdr:cNvPr id="15363" name="Group Box 3" hidden="1">
              <a:extLst>
                <a:ext uri="{63B3BB69-23CF-44E3-9099-C40C66FF867C}">
                  <a14:compatExt spid="_x0000_s15363"/>
                </a:ext>
                <a:ext uri="{FF2B5EF4-FFF2-40B4-BE49-F238E27FC236}">
                  <a16:creationId xmlns:a16="http://schemas.microsoft.com/office/drawing/2014/main" id="{00000000-0008-0000-0200-00000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609600</xdr:rowOff>
        </xdr:from>
        <xdr:to>
          <xdr:col>10</xdr:col>
          <xdr:colOff>508000</xdr:colOff>
          <xdr:row>19</xdr:row>
          <xdr:rowOff>0</xdr:rowOff>
        </xdr:to>
        <xdr:sp macro="" textlink="">
          <xdr:nvSpPr>
            <xdr:cNvPr id="15364" name="Group Box 4" hidden="1">
              <a:extLst>
                <a:ext uri="{63B3BB69-23CF-44E3-9099-C40C66FF867C}">
                  <a14:compatExt spid="_x0000_s15364"/>
                </a:ext>
                <a:ext uri="{FF2B5EF4-FFF2-40B4-BE49-F238E27FC236}">
                  <a16:creationId xmlns:a16="http://schemas.microsoft.com/office/drawing/2014/main" id="{00000000-0008-0000-0200-00000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12700</xdr:rowOff>
        </xdr:from>
        <xdr:to>
          <xdr:col>10</xdr:col>
          <xdr:colOff>508000</xdr:colOff>
          <xdr:row>18</xdr:row>
          <xdr:rowOff>0</xdr:rowOff>
        </xdr:to>
        <xdr:sp macro="" textlink="">
          <xdr:nvSpPr>
            <xdr:cNvPr id="15365" name="Group Box 5" hidden="1">
              <a:extLst>
                <a:ext uri="{63B3BB69-23CF-44E3-9099-C40C66FF867C}">
                  <a14:compatExt spid="_x0000_s15365"/>
                </a:ext>
                <a:ext uri="{FF2B5EF4-FFF2-40B4-BE49-F238E27FC236}">
                  <a16:creationId xmlns:a16="http://schemas.microsoft.com/office/drawing/2014/main" id="{00000000-0008-0000-0200-00000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12700</xdr:rowOff>
        </xdr:from>
        <xdr:to>
          <xdr:col>10</xdr:col>
          <xdr:colOff>552450</xdr:colOff>
          <xdr:row>20</xdr:row>
          <xdr:rowOff>0</xdr:rowOff>
        </xdr:to>
        <xdr:sp macro="" textlink="">
          <xdr:nvSpPr>
            <xdr:cNvPr id="15366" name="Group Box 6" hidden="1">
              <a:extLst>
                <a:ext uri="{63B3BB69-23CF-44E3-9099-C40C66FF867C}">
                  <a14:compatExt spid="_x0000_s15366"/>
                </a:ext>
                <a:ext uri="{FF2B5EF4-FFF2-40B4-BE49-F238E27FC236}">
                  <a16:creationId xmlns:a16="http://schemas.microsoft.com/office/drawing/2014/main" id="{00000000-0008-0000-0200-00000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10</xdr:col>
          <xdr:colOff>571500</xdr:colOff>
          <xdr:row>22</xdr:row>
          <xdr:rowOff>184150</xdr:rowOff>
        </xdr:to>
        <xdr:sp macro="" textlink="">
          <xdr:nvSpPr>
            <xdr:cNvPr id="15367" name="Group Box 7" hidden="1">
              <a:extLst>
                <a:ext uri="{63B3BB69-23CF-44E3-9099-C40C66FF867C}">
                  <a14:compatExt spid="_x0000_s15367"/>
                </a:ext>
                <a:ext uri="{FF2B5EF4-FFF2-40B4-BE49-F238E27FC236}">
                  <a16:creationId xmlns:a16="http://schemas.microsoft.com/office/drawing/2014/main" id="{00000000-0008-0000-0200-00000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336550</xdr:colOff>
          <xdr:row>30</xdr:row>
          <xdr:rowOff>152400</xdr:rowOff>
        </xdr:to>
        <xdr:sp macro="" textlink="">
          <xdr:nvSpPr>
            <xdr:cNvPr id="15368" name="Group Box 8" hidden="1">
              <a:extLst>
                <a:ext uri="{63B3BB69-23CF-44E3-9099-C40C66FF867C}">
                  <a14:compatExt spid="_x0000_s15368"/>
                </a:ext>
                <a:ext uri="{FF2B5EF4-FFF2-40B4-BE49-F238E27FC236}">
                  <a16:creationId xmlns:a16="http://schemas.microsoft.com/office/drawing/2014/main" id="{00000000-0008-0000-0200-00000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30</xdr:row>
          <xdr:rowOff>0</xdr:rowOff>
        </xdr:from>
        <xdr:to>
          <xdr:col>10</xdr:col>
          <xdr:colOff>527050</xdr:colOff>
          <xdr:row>30</xdr:row>
          <xdr:rowOff>304800</xdr:rowOff>
        </xdr:to>
        <xdr:sp macro="" textlink="">
          <xdr:nvSpPr>
            <xdr:cNvPr id="15369" name="Group Box 9" hidden="1">
              <a:extLst>
                <a:ext uri="{63B3BB69-23CF-44E3-9099-C40C66FF867C}">
                  <a14:compatExt spid="_x0000_s15369"/>
                </a:ext>
                <a:ext uri="{FF2B5EF4-FFF2-40B4-BE49-F238E27FC236}">
                  <a16:creationId xmlns:a16="http://schemas.microsoft.com/office/drawing/2014/main" id="{00000000-0008-0000-0200-00000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37</xdr:row>
          <xdr:rowOff>0</xdr:rowOff>
        </xdr:from>
        <xdr:to>
          <xdr:col>10</xdr:col>
          <xdr:colOff>527050</xdr:colOff>
          <xdr:row>37</xdr:row>
          <xdr:rowOff>304800</xdr:rowOff>
        </xdr:to>
        <xdr:sp macro="" textlink="">
          <xdr:nvSpPr>
            <xdr:cNvPr id="15370" name="Group Box 10" hidden="1">
              <a:extLst>
                <a:ext uri="{63B3BB69-23CF-44E3-9099-C40C66FF867C}">
                  <a14:compatExt spid="_x0000_s15370"/>
                </a:ext>
                <a:ext uri="{FF2B5EF4-FFF2-40B4-BE49-F238E27FC236}">
                  <a16:creationId xmlns:a16="http://schemas.microsoft.com/office/drawing/2014/main" id="{00000000-0008-0000-0200-00000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0</xdr:rowOff>
        </xdr:from>
        <xdr:to>
          <xdr:col>10</xdr:col>
          <xdr:colOff>527050</xdr:colOff>
          <xdr:row>41</xdr:row>
          <xdr:rowOff>304800</xdr:rowOff>
        </xdr:to>
        <xdr:sp macro="" textlink="">
          <xdr:nvSpPr>
            <xdr:cNvPr id="15371" name="Group Box 11" hidden="1">
              <a:extLst>
                <a:ext uri="{63B3BB69-23CF-44E3-9099-C40C66FF867C}">
                  <a14:compatExt spid="_x0000_s15371"/>
                </a:ext>
                <a:ext uri="{FF2B5EF4-FFF2-40B4-BE49-F238E27FC236}">
                  <a16:creationId xmlns:a16="http://schemas.microsoft.com/office/drawing/2014/main" id="{00000000-0008-0000-0200-00000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51</xdr:row>
          <xdr:rowOff>0</xdr:rowOff>
        </xdr:from>
        <xdr:to>
          <xdr:col>10</xdr:col>
          <xdr:colOff>527050</xdr:colOff>
          <xdr:row>51</xdr:row>
          <xdr:rowOff>304800</xdr:rowOff>
        </xdr:to>
        <xdr:sp macro="" textlink="">
          <xdr:nvSpPr>
            <xdr:cNvPr id="15372" name="Group Box 12" hidden="1">
              <a:extLst>
                <a:ext uri="{63B3BB69-23CF-44E3-9099-C40C66FF867C}">
                  <a14:compatExt spid="_x0000_s15372"/>
                </a:ext>
                <a:ext uri="{FF2B5EF4-FFF2-40B4-BE49-F238E27FC236}">
                  <a16:creationId xmlns:a16="http://schemas.microsoft.com/office/drawing/2014/main" id="{00000000-0008-0000-0200-00000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53</xdr:row>
          <xdr:rowOff>0</xdr:rowOff>
        </xdr:from>
        <xdr:to>
          <xdr:col>10</xdr:col>
          <xdr:colOff>527050</xdr:colOff>
          <xdr:row>53</xdr:row>
          <xdr:rowOff>304800</xdr:rowOff>
        </xdr:to>
        <xdr:sp macro="" textlink="">
          <xdr:nvSpPr>
            <xdr:cNvPr id="15373" name="Group Box 13" hidden="1">
              <a:extLst>
                <a:ext uri="{63B3BB69-23CF-44E3-9099-C40C66FF867C}">
                  <a14:compatExt spid="_x0000_s15373"/>
                </a:ext>
                <a:ext uri="{FF2B5EF4-FFF2-40B4-BE49-F238E27FC236}">
                  <a16:creationId xmlns:a16="http://schemas.microsoft.com/office/drawing/2014/main" id="{00000000-0008-0000-0200-00000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53</xdr:row>
          <xdr:rowOff>0</xdr:rowOff>
        </xdr:from>
        <xdr:to>
          <xdr:col>10</xdr:col>
          <xdr:colOff>527050</xdr:colOff>
          <xdr:row>54</xdr:row>
          <xdr:rowOff>0</xdr:rowOff>
        </xdr:to>
        <xdr:sp macro="" textlink="">
          <xdr:nvSpPr>
            <xdr:cNvPr id="15374" name="Group Box 14" hidden="1">
              <a:extLst>
                <a:ext uri="{63B3BB69-23CF-44E3-9099-C40C66FF867C}">
                  <a14:compatExt spid="_x0000_s15374"/>
                </a:ext>
                <a:ext uri="{FF2B5EF4-FFF2-40B4-BE49-F238E27FC236}">
                  <a16:creationId xmlns:a16="http://schemas.microsoft.com/office/drawing/2014/main" id="{00000000-0008-0000-0200-00000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0</xdr:rowOff>
        </xdr:from>
        <xdr:to>
          <xdr:col>10</xdr:col>
          <xdr:colOff>527050</xdr:colOff>
          <xdr:row>35</xdr:row>
          <xdr:rowOff>304800</xdr:rowOff>
        </xdr:to>
        <xdr:sp macro="" textlink="">
          <xdr:nvSpPr>
            <xdr:cNvPr id="15375" name="Group Box 15" hidden="1">
              <a:extLst>
                <a:ext uri="{63B3BB69-23CF-44E3-9099-C40C66FF867C}">
                  <a14:compatExt spid="_x0000_s15375"/>
                </a:ext>
                <a:ext uri="{FF2B5EF4-FFF2-40B4-BE49-F238E27FC236}">
                  <a16:creationId xmlns:a16="http://schemas.microsoft.com/office/drawing/2014/main" id="{00000000-0008-0000-0200-00000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0</xdr:rowOff>
        </xdr:from>
        <xdr:to>
          <xdr:col>10</xdr:col>
          <xdr:colOff>527050</xdr:colOff>
          <xdr:row>34</xdr:row>
          <xdr:rowOff>304800</xdr:rowOff>
        </xdr:to>
        <xdr:sp macro="" textlink="">
          <xdr:nvSpPr>
            <xdr:cNvPr id="15376" name="Group Box 16" hidden="1">
              <a:extLst>
                <a:ext uri="{63B3BB69-23CF-44E3-9099-C40C66FF867C}">
                  <a14:compatExt spid="_x0000_s15376"/>
                </a:ext>
                <a:ext uri="{FF2B5EF4-FFF2-40B4-BE49-F238E27FC236}">
                  <a16:creationId xmlns:a16="http://schemas.microsoft.com/office/drawing/2014/main" id="{00000000-0008-0000-0200-00001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69850</xdr:rowOff>
        </xdr:from>
        <xdr:to>
          <xdr:col>10</xdr:col>
          <xdr:colOff>336550</xdr:colOff>
          <xdr:row>36</xdr:row>
          <xdr:rowOff>114300</xdr:rowOff>
        </xdr:to>
        <xdr:sp macro="" textlink="">
          <xdr:nvSpPr>
            <xdr:cNvPr id="15377" name="Group Box 17" hidden="1">
              <a:extLst>
                <a:ext uri="{63B3BB69-23CF-44E3-9099-C40C66FF867C}">
                  <a14:compatExt spid="_x0000_s15377"/>
                </a:ext>
                <a:ext uri="{FF2B5EF4-FFF2-40B4-BE49-F238E27FC236}">
                  <a16:creationId xmlns:a16="http://schemas.microsoft.com/office/drawing/2014/main" id="{00000000-0008-0000-0200-00001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53</xdr:row>
          <xdr:rowOff>0</xdr:rowOff>
        </xdr:from>
        <xdr:to>
          <xdr:col>10</xdr:col>
          <xdr:colOff>527050</xdr:colOff>
          <xdr:row>53</xdr:row>
          <xdr:rowOff>304800</xdr:rowOff>
        </xdr:to>
        <xdr:sp macro="" textlink="">
          <xdr:nvSpPr>
            <xdr:cNvPr id="15378" name="Group Box 18" hidden="1">
              <a:extLst>
                <a:ext uri="{63B3BB69-23CF-44E3-9099-C40C66FF867C}">
                  <a14:compatExt spid="_x0000_s15378"/>
                </a:ext>
                <a:ext uri="{FF2B5EF4-FFF2-40B4-BE49-F238E27FC236}">
                  <a16:creationId xmlns:a16="http://schemas.microsoft.com/office/drawing/2014/main" id="{00000000-0008-0000-0200-00001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53</xdr:row>
          <xdr:rowOff>0</xdr:rowOff>
        </xdr:from>
        <xdr:to>
          <xdr:col>10</xdr:col>
          <xdr:colOff>527050</xdr:colOff>
          <xdr:row>53</xdr:row>
          <xdr:rowOff>304800</xdr:rowOff>
        </xdr:to>
        <xdr:sp macro="" textlink="">
          <xdr:nvSpPr>
            <xdr:cNvPr id="15379" name="Group Box 19" hidden="1">
              <a:extLst>
                <a:ext uri="{63B3BB69-23CF-44E3-9099-C40C66FF867C}">
                  <a14:compatExt spid="_x0000_s15379"/>
                </a:ext>
                <a:ext uri="{FF2B5EF4-FFF2-40B4-BE49-F238E27FC236}">
                  <a16:creationId xmlns:a16="http://schemas.microsoft.com/office/drawing/2014/main" id="{00000000-0008-0000-0200-00001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12700</xdr:rowOff>
        </xdr:to>
        <xdr:sp macro="" textlink="">
          <xdr:nvSpPr>
            <xdr:cNvPr id="15380" name="Group Box 20" hidden="1">
              <a:extLst>
                <a:ext uri="{63B3BB69-23CF-44E3-9099-C40C66FF867C}">
                  <a14:compatExt spid="_x0000_s15380"/>
                </a:ext>
                <a:ext uri="{FF2B5EF4-FFF2-40B4-BE49-F238E27FC236}">
                  <a16:creationId xmlns:a16="http://schemas.microsoft.com/office/drawing/2014/main" id="{00000000-0008-0000-0200-00001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1" name="Group Box 21" hidden="1">
              <a:extLst>
                <a:ext uri="{63B3BB69-23CF-44E3-9099-C40C66FF867C}">
                  <a14:compatExt spid="_x0000_s15381"/>
                </a:ext>
                <a:ext uri="{FF2B5EF4-FFF2-40B4-BE49-F238E27FC236}">
                  <a16:creationId xmlns:a16="http://schemas.microsoft.com/office/drawing/2014/main" id="{00000000-0008-0000-0200-00001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2" name="Group Box 22" hidden="1">
              <a:extLst>
                <a:ext uri="{63B3BB69-23CF-44E3-9099-C40C66FF867C}">
                  <a14:compatExt spid="_x0000_s15382"/>
                </a:ext>
                <a:ext uri="{FF2B5EF4-FFF2-40B4-BE49-F238E27FC236}">
                  <a16:creationId xmlns:a16="http://schemas.microsoft.com/office/drawing/2014/main" id="{00000000-0008-0000-0200-00001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3" name="Group Box 23" hidden="1">
              <a:extLst>
                <a:ext uri="{63B3BB69-23CF-44E3-9099-C40C66FF867C}">
                  <a14:compatExt spid="_x0000_s15383"/>
                </a:ext>
                <a:ext uri="{FF2B5EF4-FFF2-40B4-BE49-F238E27FC236}">
                  <a16:creationId xmlns:a16="http://schemas.microsoft.com/office/drawing/2014/main" id="{00000000-0008-0000-0200-00001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4" name="Group Box 24" hidden="1">
              <a:extLst>
                <a:ext uri="{63B3BB69-23CF-44E3-9099-C40C66FF867C}">
                  <a14:compatExt spid="_x0000_s15384"/>
                </a:ext>
                <a:ext uri="{FF2B5EF4-FFF2-40B4-BE49-F238E27FC236}">
                  <a16:creationId xmlns:a16="http://schemas.microsoft.com/office/drawing/2014/main" id="{00000000-0008-0000-0200-00001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5" name="Group Box 25" hidden="1">
              <a:extLst>
                <a:ext uri="{63B3BB69-23CF-44E3-9099-C40C66FF867C}">
                  <a14:compatExt spid="_x0000_s15385"/>
                </a:ext>
                <a:ext uri="{FF2B5EF4-FFF2-40B4-BE49-F238E27FC236}">
                  <a16:creationId xmlns:a16="http://schemas.microsoft.com/office/drawing/2014/main" id="{00000000-0008-0000-0200-00001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6" name="Group Box 26" hidden="1">
              <a:extLst>
                <a:ext uri="{63B3BB69-23CF-44E3-9099-C40C66FF867C}">
                  <a14:compatExt spid="_x0000_s15386"/>
                </a:ext>
                <a:ext uri="{FF2B5EF4-FFF2-40B4-BE49-F238E27FC236}">
                  <a16:creationId xmlns:a16="http://schemas.microsoft.com/office/drawing/2014/main" id="{00000000-0008-0000-0200-00001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7" name="Group Box 27" hidden="1">
              <a:extLst>
                <a:ext uri="{63B3BB69-23CF-44E3-9099-C40C66FF867C}">
                  <a14:compatExt spid="_x0000_s15387"/>
                </a:ext>
                <a:ext uri="{FF2B5EF4-FFF2-40B4-BE49-F238E27FC236}">
                  <a16:creationId xmlns:a16="http://schemas.microsoft.com/office/drawing/2014/main" id="{00000000-0008-0000-0200-00001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8" name="Group Box 28" hidden="1">
              <a:extLst>
                <a:ext uri="{63B3BB69-23CF-44E3-9099-C40C66FF867C}">
                  <a14:compatExt spid="_x0000_s15388"/>
                </a:ext>
                <a:ext uri="{FF2B5EF4-FFF2-40B4-BE49-F238E27FC236}">
                  <a16:creationId xmlns:a16="http://schemas.microsoft.com/office/drawing/2014/main" id="{00000000-0008-0000-0200-00001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89" name="Group Box 29" hidden="1">
              <a:extLst>
                <a:ext uri="{63B3BB69-23CF-44E3-9099-C40C66FF867C}">
                  <a14:compatExt spid="_x0000_s15389"/>
                </a:ext>
                <a:ext uri="{FF2B5EF4-FFF2-40B4-BE49-F238E27FC236}">
                  <a16:creationId xmlns:a16="http://schemas.microsoft.com/office/drawing/2014/main" id="{00000000-0008-0000-0200-00001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90" name="Group Box 30" hidden="1">
              <a:extLst>
                <a:ext uri="{63B3BB69-23CF-44E3-9099-C40C66FF867C}">
                  <a14:compatExt spid="_x0000_s15390"/>
                </a:ext>
                <a:ext uri="{FF2B5EF4-FFF2-40B4-BE49-F238E27FC236}">
                  <a16:creationId xmlns:a16="http://schemas.microsoft.com/office/drawing/2014/main" id="{00000000-0008-0000-0200-00001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91" name="Group Box 31" hidden="1">
              <a:extLst>
                <a:ext uri="{63B3BB69-23CF-44E3-9099-C40C66FF867C}">
                  <a14:compatExt spid="_x0000_s15391"/>
                </a:ext>
                <a:ext uri="{FF2B5EF4-FFF2-40B4-BE49-F238E27FC236}">
                  <a16:creationId xmlns:a16="http://schemas.microsoft.com/office/drawing/2014/main" id="{00000000-0008-0000-0200-00001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92" name="Group Box 32" hidden="1">
              <a:extLst>
                <a:ext uri="{63B3BB69-23CF-44E3-9099-C40C66FF867C}">
                  <a14:compatExt spid="_x0000_s15392"/>
                </a:ext>
                <a:ext uri="{FF2B5EF4-FFF2-40B4-BE49-F238E27FC236}">
                  <a16:creationId xmlns:a16="http://schemas.microsoft.com/office/drawing/2014/main" id="{00000000-0008-0000-0200-00002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93" name="Group Box 33" hidden="1">
              <a:extLst>
                <a:ext uri="{63B3BB69-23CF-44E3-9099-C40C66FF867C}">
                  <a14:compatExt spid="_x0000_s15393"/>
                </a:ext>
                <a:ext uri="{FF2B5EF4-FFF2-40B4-BE49-F238E27FC236}">
                  <a16:creationId xmlns:a16="http://schemas.microsoft.com/office/drawing/2014/main" id="{00000000-0008-0000-0200-00002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394" name="Group Box 34" hidden="1">
              <a:extLst>
                <a:ext uri="{63B3BB69-23CF-44E3-9099-C40C66FF867C}">
                  <a14:compatExt spid="_x0000_s15394"/>
                </a:ext>
                <a:ext uri="{FF2B5EF4-FFF2-40B4-BE49-F238E27FC236}">
                  <a16:creationId xmlns:a16="http://schemas.microsoft.com/office/drawing/2014/main" id="{00000000-0008-0000-0200-00002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336550</xdr:colOff>
          <xdr:row>60</xdr:row>
          <xdr:rowOff>69850</xdr:rowOff>
        </xdr:to>
        <xdr:sp macro="" textlink="">
          <xdr:nvSpPr>
            <xdr:cNvPr id="15395" name="Group Box 35" hidden="1">
              <a:extLst>
                <a:ext uri="{63B3BB69-23CF-44E3-9099-C40C66FF867C}">
                  <a14:compatExt spid="_x0000_s15395"/>
                </a:ext>
                <a:ext uri="{FF2B5EF4-FFF2-40B4-BE49-F238E27FC236}">
                  <a16:creationId xmlns:a16="http://schemas.microsoft.com/office/drawing/2014/main" id="{00000000-0008-0000-0200-00002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336550</xdr:colOff>
          <xdr:row>60</xdr:row>
          <xdr:rowOff>69850</xdr:rowOff>
        </xdr:to>
        <xdr:sp macro="" textlink="">
          <xdr:nvSpPr>
            <xdr:cNvPr id="15396" name="Group Box 36" hidden="1">
              <a:extLst>
                <a:ext uri="{63B3BB69-23CF-44E3-9099-C40C66FF867C}">
                  <a14:compatExt spid="_x0000_s15396"/>
                </a:ext>
                <a:ext uri="{FF2B5EF4-FFF2-40B4-BE49-F238E27FC236}">
                  <a16:creationId xmlns:a16="http://schemas.microsoft.com/office/drawing/2014/main" id="{00000000-0008-0000-0200-00002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527050</xdr:colOff>
          <xdr:row>14</xdr:row>
          <xdr:rowOff>304800</xdr:rowOff>
        </xdr:to>
        <xdr:sp macro="" textlink="">
          <xdr:nvSpPr>
            <xdr:cNvPr id="15397" name="Group Box 37" hidden="1">
              <a:extLst>
                <a:ext uri="{63B3BB69-23CF-44E3-9099-C40C66FF867C}">
                  <a14:compatExt spid="_x0000_s15397"/>
                </a:ext>
                <a:ext uri="{FF2B5EF4-FFF2-40B4-BE49-F238E27FC236}">
                  <a16:creationId xmlns:a16="http://schemas.microsoft.com/office/drawing/2014/main" id="{00000000-0008-0000-0200-00002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10</xdr:col>
          <xdr:colOff>527050</xdr:colOff>
          <xdr:row>14</xdr:row>
          <xdr:rowOff>304800</xdr:rowOff>
        </xdr:to>
        <xdr:sp macro="" textlink="">
          <xdr:nvSpPr>
            <xdr:cNvPr id="15398" name="Group Box 38" hidden="1">
              <a:extLst>
                <a:ext uri="{63B3BB69-23CF-44E3-9099-C40C66FF867C}">
                  <a14:compatExt spid="_x0000_s15398"/>
                </a:ext>
                <a:ext uri="{FF2B5EF4-FFF2-40B4-BE49-F238E27FC236}">
                  <a16:creationId xmlns:a16="http://schemas.microsoft.com/office/drawing/2014/main" id="{00000000-0008-0000-0200-00002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336550</xdr:colOff>
          <xdr:row>30</xdr:row>
          <xdr:rowOff>152400</xdr:rowOff>
        </xdr:to>
        <xdr:sp macro="" textlink="">
          <xdr:nvSpPr>
            <xdr:cNvPr id="15399" name="Group Box 39" hidden="1">
              <a:extLst>
                <a:ext uri="{63B3BB69-23CF-44E3-9099-C40C66FF867C}">
                  <a14:compatExt spid="_x0000_s15399"/>
                </a:ext>
                <a:ext uri="{FF2B5EF4-FFF2-40B4-BE49-F238E27FC236}">
                  <a16:creationId xmlns:a16="http://schemas.microsoft.com/office/drawing/2014/main" id="{00000000-0008-0000-0200-00002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336550</xdr:colOff>
          <xdr:row>16</xdr:row>
          <xdr:rowOff>57150</xdr:rowOff>
        </xdr:to>
        <xdr:sp macro="" textlink="">
          <xdr:nvSpPr>
            <xdr:cNvPr id="15400" name="Group Box 40" hidden="1">
              <a:extLst>
                <a:ext uri="{63B3BB69-23CF-44E3-9099-C40C66FF867C}">
                  <a14:compatExt spid="_x0000_s15400"/>
                </a:ext>
                <a:ext uri="{FF2B5EF4-FFF2-40B4-BE49-F238E27FC236}">
                  <a16:creationId xmlns:a16="http://schemas.microsoft.com/office/drawing/2014/main" id="{00000000-0008-0000-0200-00002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336550</xdr:colOff>
          <xdr:row>60</xdr:row>
          <xdr:rowOff>69850</xdr:rowOff>
        </xdr:to>
        <xdr:sp macro="" textlink="">
          <xdr:nvSpPr>
            <xdr:cNvPr id="15401" name="Group Box 41" hidden="1">
              <a:extLst>
                <a:ext uri="{63B3BB69-23CF-44E3-9099-C40C66FF867C}">
                  <a14:compatExt spid="_x0000_s15401"/>
                </a:ext>
                <a:ext uri="{FF2B5EF4-FFF2-40B4-BE49-F238E27FC236}">
                  <a16:creationId xmlns:a16="http://schemas.microsoft.com/office/drawing/2014/main" id="{00000000-0008-0000-0200-00002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546100</xdr:colOff>
          <xdr:row>16</xdr:row>
          <xdr:rowOff>57150</xdr:rowOff>
        </xdr:to>
        <xdr:sp macro="" textlink="">
          <xdr:nvSpPr>
            <xdr:cNvPr id="15402" name="Group Box 42" hidden="1">
              <a:extLst>
                <a:ext uri="{63B3BB69-23CF-44E3-9099-C40C66FF867C}">
                  <a14:compatExt spid="_x0000_s15402"/>
                </a:ext>
                <a:ext uri="{FF2B5EF4-FFF2-40B4-BE49-F238E27FC236}">
                  <a16:creationId xmlns:a16="http://schemas.microsoft.com/office/drawing/2014/main" id="{00000000-0008-0000-0200-00002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527050</xdr:colOff>
          <xdr:row>15</xdr:row>
          <xdr:rowOff>304800</xdr:rowOff>
        </xdr:to>
        <xdr:sp macro="" textlink="">
          <xdr:nvSpPr>
            <xdr:cNvPr id="15403" name="Group Box 43" hidden="1">
              <a:extLst>
                <a:ext uri="{63B3BB69-23CF-44E3-9099-C40C66FF867C}">
                  <a14:compatExt spid="_x0000_s15403"/>
                </a:ext>
                <a:ext uri="{FF2B5EF4-FFF2-40B4-BE49-F238E27FC236}">
                  <a16:creationId xmlns:a16="http://schemas.microsoft.com/office/drawing/2014/main" id="{00000000-0008-0000-0200-00002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10</xdr:col>
          <xdr:colOff>527050</xdr:colOff>
          <xdr:row>15</xdr:row>
          <xdr:rowOff>304800</xdr:rowOff>
        </xdr:to>
        <xdr:sp macro="" textlink="">
          <xdr:nvSpPr>
            <xdr:cNvPr id="15404" name="Group Box 44" hidden="1">
              <a:extLst>
                <a:ext uri="{63B3BB69-23CF-44E3-9099-C40C66FF867C}">
                  <a14:compatExt spid="_x0000_s15404"/>
                </a:ext>
                <a:ext uri="{FF2B5EF4-FFF2-40B4-BE49-F238E27FC236}">
                  <a16:creationId xmlns:a16="http://schemas.microsoft.com/office/drawing/2014/main" id="{00000000-0008-0000-0200-00002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336550</xdr:colOff>
          <xdr:row>30</xdr:row>
          <xdr:rowOff>152400</xdr:rowOff>
        </xdr:to>
        <xdr:sp macro="" textlink="">
          <xdr:nvSpPr>
            <xdr:cNvPr id="15405" name="Group Box 45" hidden="1">
              <a:extLst>
                <a:ext uri="{63B3BB69-23CF-44E3-9099-C40C66FF867C}">
                  <a14:compatExt spid="_x0000_s15405"/>
                </a:ext>
                <a:ext uri="{FF2B5EF4-FFF2-40B4-BE49-F238E27FC236}">
                  <a16:creationId xmlns:a16="http://schemas.microsoft.com/office/drawing/2014/main" id="{00000000-0008-0000-0200-00002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0</xdr:rowOff>
        </xdr:from>
        <xdr:to>
          <xdr:col>10</xdr:col>
          <xdr:colOff>546100</xdr:colOff>
          <xdr:row>27</xdr:row>
          <xdr:rowOff>158750</xdr:rowOff>
        </xdr:to>
        <xdr:sp macro="" textlink="">
          <xdr:nvSpPr>
            <xdr:cNvPr id="15406" name="Group Box 46" hidden="1">
              <a:extLst>
                <a:ext uri="{63B3BB69-23CF-44E3-9099-C40C66FF867C}">
                  <a14:compatExt spid="_x0000_s15406"/>
                </a:ext>
                <a:ext uri="{FF2B5EF4-FFF2-40B4-BE49-F238E27FC236}">
                  <a16:creationId xmlns:a16="http://schemas.microsoft.com/office/drawing/2014/main" id="{00000000-0008-0000-0200-00002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69850</xdr:rowOff>
        </xdr:from>
        <xdr:to>
          <xdr:col>10</xdr:col>
          <xdr:colOff>336550</xdr:colOff>
          <xdr:row>30</xdr:row>
          <xdr:rowOff>152400</xdr:rowOff>
        </xdr:to>
        <xdr:sp macro="" textlink="">
          <xdr:nvSpPr>
            <xdr:cNvPr id="15407" name="Group Box 47" hidden="1">
              <a:extLst>
                <a:ext uri="{63B3BB69-23CF-44E3-9099-C40C66FF867C}">
                  <a14:compatExt spid="_x0000_s15407"/>
                </a:ext>
                <a:ext uri="{FF2B5EF4-FFF2-40B4-BE49-F238E27FC236}">
                  <a16:creationId xmlns:a16="http://schemas.microsoft.com/office/drawing/2014/main" id="{00000000-0008-0000-0200-00002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546100</xdr:colOff>
          <xdr:row>30</xdr:row>
          <xdr:rowOff>88900</xdr:rowOff>
        </xdr:to>
        <xdr:sp macro="" textlink="">
          <xdr:nvSpPr>
            <xdr:cNvPr id="15408" name="Group Box 48" hidden="1">
              <a:extLst>
                <a:ext uri="{63B3BB69-23CF-44E3-9099-C40C66FF867C}">
                  <a14:compatExt spid="_x0000_s15408"/>
                </a:ext>
                <a:ext uri="{FF2B5EF4-FFF2-40B4-BE49-F238E27FC236}">
                  <a16:creationId xmlns:a16="http://schemas.microsoft.com/office/drawing/2014/main" id="{00000000-0008-0000-0200-00003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527050</xdr:colOff>
          <xdr:row>30</xdr:row>
          <xdr:rowOff>12700</xdr:rowOff>
        </xdr:to>
        <xdr:sp macro="" textlink="">
          <xdr:nvSpPr>
            <xdr:cNvPr id="15409" name="Group Box 49" hidden="1">
              <a:extLst>
                <a:ext uri="{63B3BB69-23CF-44E3-9099-C40C66FF867C}">
                  <a14:compatExt spid="_x0000_s15409"/>
                </a:ext>
                <a:ext uri="{FF2B5EF4-FFF2-40B4-BE49-F238E27FC236}">
                  <a16:creationId xmlns:a16="http://schemas.microsoft.com/office/drawing/2014/main" id="{00000000-0008-0000-0200-00003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10</xdr:col>
          <xdr:colOff>527050</xdr:colOff>
          <xdr:row>30</xdr:row>
          <xdr:rowOff>12700</xdr:rowOff>
        </xdr:to>
        <xdr:sp macro="" textlink="">
          <xdr:nvSpPr>
            <xdr:cNvPr id="15410" name="Group Box 50" hidden="1">
              <a:extLst>
                <a:ext uri="{63B3BB69-23CF-44E3-9099-C40C66FF867C}">
                  <a14:compatExt spid="_x0000_s15410"/>
                </a:ext>
                <a:ext uri="{FF2B5EF4-FFF2-40B4-BE49-F238E27FC236}">
                  <a16:creationId xmlns:a16="http://schemas.microsoft.com/office/drawing/2014/main" id="{00000000-0008-0000-0200-00003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69850</xdr:rowOff>
        </xdr:from>
        <xdr:to>
          <xdr:col>10</xdr:col>
          <xdr:colOff>336550</xdr:colOff>
          <xdr:row>36</xdr:row>
          <xdr:rowOff>114300</xdr:rowOff>
        </xdr:to>
        <xdr:sp macro="" textlink="">
          <xdr:nvSpPr>
            <xdr:cNvPr id="15411" name="Group Box 51" hidden="1">
              <a:extLst>
                <a:ext uri="{63B3BB69-23CF-44E3-9099-C40C66FF867C}">
                  <a14:compatExt spid="_x0000_s15411"/>
                </a:ext>
                <a:ext uri="{FF2B5EF4-FFF2-40B4-BE49-F238E27FC236}">
                  <a16:creationId xmlns:a16="http://schemas.microsoft.com/office/drawing/2014/main" id="{00000000-0008-0000-0200-00003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69850</xdr:rowOff>
        </xdr:from>
        <xdr:to>
          <xdr:col>10</xdr:col>
          <xdr:colOff>336550</xdr:colOff>
          <xdr:row>36</xdr:row>
          <xdr:rowOff>114300</xdr:rowOff>
        </xdr:to>
        <xdr:sp macro="" textlink="">
          <xdr:nvSpPr>
            <xdr:cNvPr id="15412" name="Group Box 52" hidden="1">
              <a:extLst>
                <a:ext uri="{63B3BB69-23CF-44E3-9099-C40C66FF867C}">
                  <a14:compatExt spid="_x0000_s15412"/>
                </a:ext>
                <a:ext uri="{FF2B5EF4-FFF2-40B4-BE49-F238E27FC236}">
                  <a16:creationId xmlns:a16="http://schemas.microsoft.com/office/drawing/2014/main" id="{00000000-0008-0000-0200-00003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69850</xdr:rowOff>
        </xdr:from>
        <xdr:to>
          <xdr:col>10</xdr:col>
          <xdr:colOff>336550</xdr:colOff>
          <xdr:row>36</xdr:row>
          <xdr:rowOff>114300</xdr:rowOff>
        </xdr:to>
        <xdr:sp macro="" textlink="">
          <xdr:nvSpPr>
            <xdr:cNvPr id="15413" name="Group Box 53" hidden="1">
              <a:extLst>
                <a:ext uri="{63B3BB69-23CF-44E3-9099-C40C66FF867C}">
                  <a14:compatExt spid="_x0000_s15413"/>
                </a:ext>
                <a:ext uri="{FF2B5EF4-FFF2-40B4-BE49-F238E27FC236}">
                  <a16:creationId xmlns:a16="http://schemas.microsoft.com/office/drawing/2014/main" id="{00000000-0008-0000-0200-00003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30</xdr:row>
          <xdr:rowOff>0</xdr:rowOff>
        </xdr:from>
        <xdr:to>
          <xdr:col>10</xdr:col>
          <xdr:colOff>546100</xdr:colOff>
          <xdr:row>30</xdr:row>
          <xdr:rowOff>374650</xdr:rowOff>
        </xdr:to>
        <xdr:sp macro="" textlink="">
          <xdr:nvSpPr>
            <xdr:cNvPr id="15414" name="Group Box 54" hidden="1">
              <a:extLst>
                <a:ext uri="{63B3BB69-23CF-44E3-9099-C40C66FF867C}">
                  <a14:compatExt spid="_x0000_s15414"/>
                </a:ext>
                <a:ext uri="{FF2B5EF4-FFF2-40B4-BE49-F238E27FC236}">
                  <a16:creationId xmlns:a16="http://schemas.microsoft.com/office/drawing/2014/main" id="{00000000-0008-0000-0200-00003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69850</xdr:rowOff>
        </xdr:from>
        <xdr:to>
          <xdr:col>10</xdr:col>
          <xdr:colOff>336550</xdr:colOff>
          <xdr:row>36</xdr:row>
          <xdr:rowOff>114300</xdr:rowOff>
        </xdr:to>
        <xdr:sp macro="" textlink="">
          <xdr:nvSpPr>
            <xdr:cNvPr id="15415" name="Group Box 55" hidden="1">
              <a:extLst>
                <a:ext uri="{63B3BB69-23CF-44E3-9099-C40C66FF867C}">
                  <a14:compatExt spid="_x0000_s15415"/>
                </a:ext>
                <a:ext uri="{FF2B5EF4-FFF2-40B4-BE49-F238E27FC236}">
                  <a16:creationId xmlns:a16="http://schemas.microsoft.com/office/drawing/2014/main" id="{00000000-0008-0000-0200-00003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10</xdr:col>
          <xdr:colOff>546100</xdr:colOff>
          <xdr:row>36</xdr:row>
          <xdr:rowOff>50800</xdr:rowOff>
        </xdr:to>
        <xdr:sp macro="" textlink="">
          <xdr:nvSpPr>
            <xdr:cNvPr id="15416" name="Group Box 56" hidden="1">
              <a:extLst>
                <a:ext uri="{63B3BB69-23CF-44E3-9099-C40C66FF867C}">
                  <a14:compatExt spid="_x0000_s15416"/>
                </a:ext>
                <a:ext uri="{FF2B5EF4-FFF2-40B4-BE49-F238E27FC236}">
                  <a16:creationId xmlns:a16="http://schemas.microsoft.com/office/drawing/2014/main" id="{00000000-0008-0000-0200-00003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10</xdr:col>
          <xdr:colOff>527050</xdr:colOff>
          <xdr:row>35</xdr:row>
          <xdr:rowOff>285750</xdr:rowOff>
        </xdr:to>
        <xdr:sp macro="" textlink="">
          <xdr:nvSpPr>
            <xdr:cNvPr id="15417" name="Group Box 57" hidden="1">
              <a:extLst>
                <a:ext uri="{63B3BB69-23CF-44E3-9099-C40C66FF867C}">
                  <a14:compatExt spid="_x0000_s15417"/>
                </a:ext>
                <a:ext uri="{FF2B5EF4-FFF2-40B4-BE49-F238E27FC236}">
                  <a16:creationId xmlns:a16="http://schemas.microsoft.com/office/drawing/2014/main" id="{00000000-0008-0000-0200-00003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10</xdr:col>
          <xdr:colOff>527050</xdr:colOff>
          <xdr:row>35</xdr:row>
          <xdr:rowOff>285750</xdr:rowOff>
        </xdr:to>
        <xdr:sp macro="" textlink="">
          <xdr:nvSpPr>
            <xdr:cNvPr id="15418" name="Group Box 58" hidden="1">
              <a:extLst>
                <a:ext uri="{63B3BB69-23CF-44E3-9099-C40C66FF867C}">
                  <a14:compatExt spid="_x0000_s15418"/>
                </a:ext>
                <a:ext uri="{FF2B5EF4-FFF2-40B4-BE49-F238E27FC236}">
                  <a16:creationId xmlns:a16="http://schemas.microsoft.com/office/drawing/2014/main" id="{00000000-0008-0000-0200-00003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336550</xdr:colOff>
          <xdr:row>60</xdr:row>
          <xdr:rowOff>69850</xdr:rowOff>
        </xdr:to>
        <xdr:sp macro="" textlink="">
          <xdr:nvSpPr>
            <xdr:cNvPr id="15419" name="Group Box 59" hidden="1">
              <a:extLst>
                <a:ext uri="{63B3BB69-23CF-44E3-9099-C40C66FF867C}">
                  <a14:compatExt spid="_x0000_s15419"/>
                </a:ext>
                <a:ext uri="{FF2B5EF4-FFF2-40B4-BE49-F238E27FC236}">
                  <a16:creationId xmlns:a16="http://schemas.microsoft.com/office/drawing/2014/main" id="{00000000-0008-0000-0200-00003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336550</xdr:colOff>
          <xdr:row>60</xdr:row>
          <xdr:rowOff>69850</xdr:rowOff>
        </xdr:to>
        <xdr:sp macro="" textlink="">
          <xdr:nvSpPr>
            <xdr:cNvPr id="15420" name="Group Box 60" hidden="1">
              <a:extLst>
                <a:ext uri="{63B3BB69-23CF-44E3-9099-C40C66FF867C}">
                  <a14:compatExt spid="_x0000_s15420"/>
                </a:ext>
                <a:ext uri="{FF2B5EF4-FFF2-40B4-BE49-F238E27FC236}">
                  <a16:creationId xmlns:a16="http://schemas.microsoft.com/office/drawing/2014/main" id="{00000000-0008-0000-0200-00003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336550</xdr:colOff>
          <xdr:row>60</xdr:row>
          <xdr:rowOff>69850</xdr:rowOff>
        </xdr:to>
        <xdr:sp macro="" textlink="">
          <xdr:nvSpPr>
            <xdr:cNvPr id="15421" name="Group Box 61" hidden="1">
              <a:extLst>
                <a:ext uri="{63B3BB69-23CF-44E3-9099-C40C66FF867C}">
                  <a14:compatExt spid="_x0000_s15421"/>
                </a:ext>
                <a:ext uri="{FF2B5EF4-FFF2-40B4-BE49-F238E27FC236}">
                  <a16:creationId xmlns:a16="http://schemas.microsoft.com/office/drawing/2014/main" id="{00000000-0008-0000-0200-00003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336550</xdr:colOff>
          <xdr:row>60</xdr:row>
          <xdr:rowOff>69850</xdr:rowOff>
        </xdr:to>
        <xdr:sp macro="" textlink="">
          <xdr:nvSpPr>
            <xdr:cNvPr id="15422" name="Group Box 62" hidden="1">
              <a:extLst>
                <a:ext uri="{63B3BB69-23CF-44E3-9099-C40C66FF867C}">
                  <a14:compatExt spid="_x0000_s15422"/>
                </a:ext>
                <a:ext uri="{FF2B5EF4-FFF2-40B4-BE49-F238E27FC236}">
                  <a16:creationId xmlns:a16="http://schemas.microsoft.com/office/drawing/2014/main" id="{00000000-0008-0000-0200-00003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552450</xdr:colOff>
          <xdr:row>60</xdr:row>
          <xdr:rowOff>50800</xdr:rowOff>
        </xdr:to>
        <xdr:sp macro="" textlink="">
          <xdr:nvSpPr>
            <xdr:cNvPr id="15423" name="Group Box 63" hidden="1">
              <a:extLst>
                <a:ext uri="{63B3BB69-23CF-44E3-9099-C40C66FF867C}">
                  <a14:compatExt spid="_x0000_s15423"/>
                </a:ext>
                <a:ext uri="{FF2B5EF4-FFF2-40B4-BE49-F238E27FC236}">
                  <a16:creationId xmlns:a16="http://schemas.microsoft.com/office/drawing/2014/main" id="{00000000-0008-0000-0200-00003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336550</xdr:colOff>
          <xdr:row>60</xdr:row>
          <xdr:rowOff>69850</xdr:rowOff>
        </xdr:to>
        <xdr:sp macro="" textlink="">
          <xdr:nvSpPr>
            <xdr:cNvPr id="15424" name="Group Box 64" hidden="1">
              <a:extLst>
                <a:ext uri="{63B3BB69-23CF-44E3-9099-C40C66FF867C}">
                  <a14:compatExt spid="_x0000_s15424"/>
                </a:ext>
                <a:ext uri="{FF2B5EF4-FFF2-40B4-BE49-F238E27FC236}">
                  <a16:creationId xmlns:a16="http://schemas.microsoft.com/office/drawing/2014/main" id="{00000000-0008-0000-0200-00004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552450</xdr:colOff>
          <xdr:row>60</xdr:row>
          <xdr:rowOff>69850</xdr:rowOff>
        </xdr:to>
        <xdr:sp macro="" textlink="">
          <xdr:nvSpPr>
            <xdr:cNvPr id="15425" name="Group Box 65" hidden="1">
              <a:extLst>
                <a:ext uri="{63B3BB69-23CF-44E3-9099-C40C66FF867C}">
                  <a14:compatExt spid="_x0000_s15425"/>
                </a:ext>
                <a:ext uri="{FF2B5EF4-FFF2-40B4-BE49-F238E27FC236}">
                  <a16:creationId xmlns:a16="http://schemas.microsoft.com/office/drawing/2014/main" id="{00000000-0008-0000-0200-00004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426" name="Group Box 66" hidden="1">
              <a:extLst>
                <a:ext uri="{63B3BB69-23CF-44E3-9099-C40C66FF867C}">
                  <a14:compatExt spid="_x0000_s15426"/>
                </a:ext>
                <a:ext uri="{FF2B5EF4-FFF2-40B4-BE49-F238E27FC236}">
                  <a16:creationId xmlns:a16="http://schemas.microsoft.com/office/drawing/2014/main" id="{00000000-0008-0000-0200-00004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58</xdr:row>
          <xdr:rowOff>0</xdr:rowOff>
        </xdr:from>
        <xdr:to>
          <xdr:col>10</xdr:col>
          <xdr:colOff>527050</xdr:colOff>
          <xdr:row>60</xdr:row>
          <xdr:rowOff>0</xdr:rowOff>
        </xdr:to>
        <xdr:sp macro="" textlink="">
          <xdr:nvSpPr>
            <xdr:cNvPr id="15427" name="Group Box 67" hidden="1">
              <a:extLst>
                <a:ext uri="{63B3BB69-23CF-44E3-9099-C40C66FF867C}">
                  <a14:compatExt spid="_x0000_s15427"/>
                </a:ext>
                <a:ext uri="{FF2B5EF4-FFF2-40B4-BE49-F238E27FC236}">
                  <a16:creationId xmlns:a16="http://schemas.microsoft.com/office/drawing/2014/main" id="{00000000-0008-0000-0200-00004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12700</xdr:rowOff>
        </xdr:from>
        <xdr:to>
          <xdr:col>10</xdr:col>
          <xdr:colOff>552450</xdr:colOff>
          <xdr:row>21</xdr:row>
          <xdr:rowOff>0</xdr:rowOff>
        </xdr:to>
        <xdr:sp macro="" textlink="">
          <xdr:nvSpPr>
            <xdr:cNvPr id="15428" name="Group Box 68" hidden="1">
              <a:extLst>
                <a:ext uri="{63B3BB69-23CF-44E3-9099-C40C66FF867C}">
                  <a14:compatExt spid="_x0000_s15428"/>
                </a:ext>
                <a:ext uri="{FF2B5EF4-FFF2-40B4-BE49-F238E27FC236}">
                  <a16:creationId xmlns:a16="http://schemas.microsoft.com/office/drawing/2014/main" id="{00000000-0008-0000-0200-00004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17</xdr:row>
          <xdr:rowOff>203200</xdr:rowOff>
        </xdr:from>
        <xdr:to>
          <xdr:col>7</xdr:col>
          <xdr:colOff>0</xdr:colOff>
          <xdr:row>17</xdr:row>
          <xdr:rowOff>425450</xdr:rowOff>
        </xdr:to>
        <xdr:grpSp>
          <xdr:nvGrpSpPr>
            <xdr:cNvPr id="2" name="Gruppieren 1">
              <a:extLst>
                <a:ext uri="{FF2B5EF4-FFF2-40B4-BE49-F238E27FC236}">
                  <a16:creationId xmlns:a16="http://schemas.microsoft.com/office/drawing/2014/main" id="{0E1B1301-7C77-466D-8CA0-1D3B0C3CFF6F}"/>
                </a:ext>
              </a:extLst>
            </xdr:cNvPr>
            <xdr:cNvGrpSpPr>
              <a:grpSpLocks/>
            </xdr:cNvGrpSpPr>
          </xdr:nvGrpSpPr>
          <xdr:grpSpPr bwMode="auto">
            <a:xfrm>
              <a:off x="7004050" y="2641600"/>
              <a:ext cx="0" cy="222250"/>
              <a:chOff x="0" y="16620"/>
              <a:chExt cx="7004050" cy="2848235"/>
            </a:xfrm>
          </xdr:grpSpPr>
          <xdr:sp macro="" textlink="">
            <xdr:nvSpPr>
              <xdr:cNvPr id="15429" name="Option Button 69" hidden="1">
                <a:extLst>
                  <a:ext uri="{63B3BB69-23CF-44E3-9099-C40C66FF867C}">
                    <a14:compatExt spid="_x0000_s15429"/>
                  </a:ext>
                  <a:ext uri="{FF2B5EF4-FFF2-40B4-BE49-F238E27FC236}">
                    <a16:creationId xmlns:a16="http://schemas.microsoft.com/office/drawing/2014/main" id="{00000000-0008-0000-0200-0000453C0000}"/>
                  </a:ext>
                </a:extLst>
              </xdr:cNvPr>
              <xdr:cNvSpPr/>
            </xdr:nvSpPr>
            <xdr:spPr bwMode="auto">
              <a:xfrm>
                <a:off x="7004050" y="2862676"/>
                <a:ext cx="0" cy="21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430" name="Option Button 70" hidden="1">
                <a:extLst>
                  <a:ext uri="{63B3BB69-23CF-44E3-9099-C40C66FF867C}">
                    <a14:compatExt spid="_x0000_s15430"/>
                  </a:ext>
                  <a:ext uri="{FF2B5EF4-FFF2-40B4-BE49-F238E27FC236}">
                    <a16:creationId xmlns:a16="http://schemas.microsoft.com/office/drawing/2014/main" id="{00000000-0008-0000-0200-0000463C0000}"/>
                  </a:ext>
                </a:extLst>
              </xdr:cNvPr>
              <xdr:cNvSpPr/>
            </xdr:nvSpPr>
            <xdr:spPr bwMode="auto">
              <a:xfrm>
                <a:off x="7004050" y="2862676"/>
                <a:ext cx="0" cy="21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5431" name="Option Button 71" hidden="1">
                <a:extLst>
                  <a:ext uri="{63B3BB69-23CF-44E3-9099-C40C66FF867C}">
                    <a14:compatExt spid="_x0000_s15431"/>
                  </a:ext>
                  <a:ext uri="{FF2B5EF4-FFF2-40B4-BE49-F238E27FC236}">
                    <a16:creationId xmlns:a16="http://schemas.microsoft.com/office/drawing/2014/main" id="{00000000-0008-0000-0200-0000473C0000}"/>
                  </a:ext>
                </a:extLst>
              </xdr:cNvPr>
              <xdr:cNvSpPr/>
            </xdr:nvSpPr>
            <xdr:spPr bwMode="auto">
              <a:xfrm>
                <a:off x="0" y="16620"/>
                <a:ext cx="0" cy="21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33</xdr:row>
          <xdr:rowOff>0</xdr:rowOff>
        </xdr:from>
        <xdr:to>
          <xdr:col>10</xdr:col>
          <xdr:colOff>527050</xdr:colOff>
          <xdr:row>34</xdr:row>
          <xdr:rowOff>0</xdr:rowOff>
        </xdr:to>
        <xdr:sp macro="" textlink="">
          <xdr:nvSpPr>
            <xdr:cNvPr id="15432" name="Group Box 72" hidden="1">
              <a:extLst>
                <a:ext uri="{63B3BB69-23CF-44E3-9099-C40C66FF867C}">
                  <a14:compatExt spid="_x0000_s15432"/>
                </a:ext>
                <a:ext uri="{FF2B5EF4-FFF2-40B4-BE49-F238E27FC236}">
                  <a16:creationId xmlns:a16="http://schemas.microsoft.com/office/drawing/2014/main" id="{00000000-0008-0000-0200-00004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0</xdr:rowOff>
        </xdr:from>
        <xdr:to>
          <xdr:col>10</xdr:col>
          <xdr:colOff>527050</xdr:colOff>
          <xdr:row>41</xdr:row>
          <xdr:rowOff>304800</xdr:rowOff>
        </xdr:to>
        <xdr:sp macro="" textlink="">
          <xdr:nvSpPr>
            <xdr:cNvPr id="15433" name="Group Box 73" hidden="1">
              <a:extLst>
                <a:ext uri="{63B3BB69-23CF-44E3-9099-C40C66FF867C}">
                  <a14:compatExt spid="_x0000_s15433"/>
                </a:ext>
                <a:ext uri="{FF2B5EF4-FFF2-40B4-BE49-F238E27FC236}">
                  <a16:creationId xmlns:a16="http://schemas.microsoft.com/office/drawing/2014/main" id="{00000000-0008-0000-0200-00004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53</xdr:row>
          <xdr:rowOff>0</xdr:rowOff>
        </xdr:from>
        <xdr:to>
          <xdr:col>10</xdr:col>
          <xdr:colOff>527050</xdr:colOff>
          <xdr:row>54</xdr:row>
          <xdr:rowOff>0</xdr:rowOff>
        </xdr:to>
        <xdr:sp macro="" textlink="">
          <xdr:nvSpPr>
            <xdr:cNvPr id="15434" name="Group Box 74" hidden="1">
              <a:extLst>
                <a:ext uri="{63B3BB69-23CF-44E3-9099-C40C66FF867C}">
                  <a14:compatExt spid="_x0000_s15434"/>
                </a:ext>
                <a:ext uri="{FF2B5EF4-FFF2-40B4-BE49-F238E27FC236}">
                  <a16:creationId xmlns:a16="http://schemas.microsoft.com/office/drawing/2014/main" id="{00000000-0008-0000-0200-00004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336550</xdr:colOff>
          <xdr:row>28</xdr:row>
          <xdr:rowOff>57150</xdr:rowOff>
        </xdr:to>
        <xdr:sp macro="" textlink="">
          <xdr:nvSpPr>
            <xdr:cNvPr id="15435" name="Group Box 75" hidden="1">
              <a:extLst>
                <a:ext uri="{63B3BB69-23CF-44E3-9099-C40C66FF867C}">
                  <a14:compatExt spid="_x0000_s15435"/>
                </a:ext>
                <a:ext uri="{FF2B5EF4-FFF2-40B4-BE49-F238E27FC236}">
                  <a16:creationId xmlns:a16="http://schemas.microsoft.com/office/drawing/2014/main" id="{00000000-0008-0000-0200-00004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336550</xdr:colOff>
          <xdr:row>28</xdr:row>
          <xdr:rowOff>57150</xdr:rowOff>
        </xdr:to>
        <xdr:sp macro="" textlink="">
          <xdr:nvSpPr>
            <xdr:cNvPr id="15436" name="Group Box 76" hidden="1">
              <a:extLst>
                <a:ext uri="{63B3BB69-23CF-44E3-9099-C40C66FF867C}">
                  <a14:compatExt spid="_x0000_s15436"/>
                </a:ext>
                <a:ext uri="{FF2B5EF4-FFF2-40B4-BE49-F238E27FC236}">
                  <a16:creationId xmlns:a16="http://schemas.microsoft.com/office/drawing/2014/main" id="{00000000-0008-0000-0200-00004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336550</xdr:colOff>
          <xdr:row>28</xdr:row>
          <xdr:rowOff>57150</xdr:rowOff>
        </xdr:to>
        <xdr:sp macro="" textlink="">
          <xdr:nvSpPr>
            <xdr:cNvPr id="15437" name="Group Box 77" hidden="1">
              <a:extLst>
                <a:ext uri="{63B3BB69-23CF-44E3-9099-C40C66FF867C}">
                  <a14:compatExt spid="_x0000_s15437"/>
                </a:ext>
                <a:ext uri="{FF2B5EF4-FFF2-40B4-BE49-F238E27FC236}">
                  <a16:creationId xmlns:a16="http://schemas.microsoft.com/office/drawing/2014/main" id="{00000000-0008-0000-0200-00004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336550</xdr:colOff>
          <xdr:row>28</xdr:row>
          <xdr:rowOff>57150</xdr:rowOff>
        </xdr:to>
        <xdr:sp macro="" textlink="">
          <xdr:nvSpPr>
            <xdr:cNvPr id="15438" name="Group Box 78" hidden="1">
              <a:extLst>
                <a:ext uri="{63B3BB69-23CF-44E3-9099-C40C66FF867C}">
                  <a14:compatExt spid="_x0000_s15438"/>
                </a:ext>
                <a:ext uri="{FF2B5EF4-FFF2-40B4-BE49-F238E27FC236}">
                  <a16:creationId xmlns:a16="http://schemas.microsoft.com/office/drawing/2014/main" id="{00000000-0008-0000-0200-00004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546100</xdr:colOff>
          <xdr:row>27</xdr:row>
          <xdr:rowOff>247650</xdr:rowOff>
        </xdr:to>
        <xdr:sp macro="" textlink="">
          <xdr:nvSpPr>
            <xdr:cNvPr id="15439" name="Group Box 79" hidden="1">
              <a:extLst>
                <a:ext uri="{63B3BB69-23CF-44E3-9099-C40C66FF867C}">
                  <a14:compatExt spid="_x0000_s15439"/>
                </a:ext>
                <a:ext uri="{FF2B5EF4-FFF2-40B4-BE49-F238E27FC236}">
                  <a16:creationId xmlns:a16="http://schemas.microsoft.com/office/drawing/2014/main" id="{00000000-0008-0000-0200-00004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527050</xdr:colOff>
          <xdr:row>27</xdr:row>
          <xdr:rowOff>171450</xdr:rowOff>
        </xdr:to>
        <xdr:sp macro="" textlink="">
          <xdr:nvSpPr>
            <xdr:cNvPr id="15440" name="Group Box 80" hidden="1">
              <a:extLst>
                <a:ext uri="{63B3BB69-23CF-44E3-9099-C40C66FF867C}">
                  <a14:compatExt spid="_x0000_s15440"/>
                </a:ext>
                <a:ext uri="{FF2B5EF4-FFF2-40B4-BE49-F238E27FC236}">
                  <a16:creationId xmlns:a16="http://schemas.microsoft.com/office/drawing/2014/main" id="{00000000-0008-0000-0200-00005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527050</xdr:colOff>
          <xdr:row>27</xdr:row>
          <xdr:rowOff>171450</xdr:rowOff>
        </xdr:to>
        <xdr:sp macro="" textlink="">
          <xdr:nvSpPr>
            <xdr:cNvPr id="15441" name="Group Box 81" hidden="1">
              <a:extLst>
                <a:ext uri="{63B3BB69-23CF-44E3-9099-C40C66FF867C}">
                  <a14:compatExt spid="_x0000_s15441"/>
                </a:ext>
                <a:ext uri="{FF2B5EF4-FFF2-40B4-BE49-F238E27FC236}">
                  <a16:creationId xmlns:a16="http://schemas.microsoft.com/office/drawing/2014/main" id="{00000000-0008-0000-0200-00005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336550</xdr:colOff>
          <xdr:row>28</xdr:row>
          <xdr:rowOff>57150</xdr:rowOff>
        </xdr:to>
        <xdr:sp macro="" textlink="">
          <xdr:nvSpPr>
            <xdr:cNvPr id="15442" name="Group Box 82" hidden="1">
              <a:extLst>
                <a:ext uri="{63B3BB69-23CF-44E3-9099-C40C66FF867C}">
                  <a14:compatExt spid="_x0000_s15442"/>
                </a:ext>
                <a:ext uri="{FF2B5EF4-FFF2-40B4-BE49-F238E27FC236}">
                  <a16:creationId xmlns:a16="http://schemas.microsoft.com/office/drawing/2014/main" id="{00000000-0008-0000-0200-00005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0</xdr:rowOff>
        </xdr:from>
        <xdr:to>
          <xdr:col>10</xdr:col>
          <xdr:colOff>527050</xdr:colOff>
          <xdr:row>29</xdr:row>
          <xdr:rowOff>12700</xdr:rowOff>
        </xdr:to>
        <xdr:sp macro="" textlink="">
          <xdr:nvSpPr>
            <xdr:cNvPr id="15443" name="Group Box 83" hidden="1">
              <a:extLst>
                <a:ext uri="{63B3BB69-23CF-44E3-9099-C40C66FF867C}">
                  <a14:compatExt spid="_x0000_s15443"/>
                </a:ext>
                <a:ext uri="{FF2B5EF4-FFF2-40B4-BE49-F238E27FC236}">
                  <a16:creationId xmlns:a16="http://schemas.microsoft.com/office/drawing/2014/main" id="{00000000-0008-0000-0200-00005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336550</xdr:colOff>
          <xdr:row>28</xdr:row>
          <xdr:rowOff>57150</xdr:rowOff>
        </xdr:to>
        <xdr:sp macro="" textlink="">
          <xdr:nvSpPr>
            <xdr:cNvPr id="15444" name="Group Box 84" hidden="1">
              <a:extLst>
                <a:ext uri="{63B3BB69-23CF-44E3-9099-C40C66FF867C}">
                  <a14:compatExt spid="_x0000_s15444"/>
                </a:ext>
                <a:ext uri="{FF2B5EF4-FFF2-40B4-BE49-F238E27FC236}">
                  <a16:creationId xmlns:a16="http://schemas.microsoft.com/office/drawing/2014/main" id="{00000000-0008-0000-0200-00005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336550</xdr:colOff>
          <xdr:row>28</xdr:row>
          <xdr:rowOff>57150</xdr:rowOff>
        </xdr:to>
        <xdr:sp macro="" textlink="">
          <xdr:nvSpPr>
            <xdr:cNvPr id="15445" name="Group Box 85" hidden="1">
              <a:extLst>
                <a:ext uri="{63B3BB69-23CF-44E3-9099-C40C66FF867C}">
                  <a14:compatExt spid="_x0000_s15445"/>
                </a:ext>
                <a:ext uri="{FF2B5EF4-FFF2-40B4-BE49-F238E27FC236}">
                  <a16:creationId xmlns:a16="http://schemas.microsoft.com/office/drawing/2014/main" id="{00000000-0008-0000-0200-00005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69850</xdr:rowOff>
        </xdr:from>
        <xdr:to>
          <xdr:col>10</xdr:col>
          <xdr:colOff>336550</xdr:colOff>
          <xdr:row>28</xdr:row>
          <xdr:rowOff>57150</xdr:rowOff>
        </xdr:to>
        <xdr:sp macro="" textlink="">
          <xdr:nvSpPr>
            <xdr:cNvPr id="15446" name="Group Box 86" hidden="1">
              <a:extLst>
                <a:ext uri="{63B3BB69-23CF-44E3-9099-C40C66FF867C}">
                  <a14:compatExt spid="_x0000_s15446"/>
                </a:ext>
                <a:ext uri="{FF2B5EF4-FFF2-40B4-BE49-F238E27FC236}">
                  <a16:creationId xmlns:a16="http://schemas.microsoft.com/office/drawing/2014/main" id="{00000000-0008-0000-0200-00005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10</xdr:col>
          <xdr:colOff>546100</xdr:colOff>
          <xdr:row>27</xdr:row>
          <xdr:rowOff>247650</xdr:rowOff>
        </xdr:to>
        <xdr:sp macro="" textlink="">
          <xdr:nvSpPr>
            <xdr:cNvPr id="15447" name="Group Box 87" hidden="1">
              <a:extLst>
                <a:ext uri="{63B3BB69-23CF-44E3-9099-C40C66FF867C}">
                  <a14:compatExt spid="_x0000_s15447"/>
                </a:ext>
                <a:ext uri="{FF2B5EF4-FFF2-40B4-BE49-F238E27FC236}">
                  <a16:creationId xmlns:a16="http://schemas.microsoft.com/office/drawing/2014/main" id="{00000000-0008-0000-0200-00005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0</xdr:rowOff>
        </xdr:from>
        <xdr:to>
          <xdr:col>10</xdr:col>
          <xdr:colOff>546100</xdr:colOff>
          <xdr:row>29</xdr:row>
          <xdr:rowOff>76200</xdr:rowOff>
        </xdr:to>
        <xdr:sp macro="" textlink="">
          <xdr:nvSpPr>
            <xdr:cNvPr id="15448" name="Group Box 88" hidden="1">
              <a:extLst>
                <a:ext uri="{63B3BB69-23CF-44E3-9099-C40C66FF867C}">
                  <a14:compatExt spid="_x0000_s15448"/>
                </a:ext>
                <a:ext uri="{FF2B5EF4-FFF2-40B4-BE49-F238E27FC236}">
                  <a16:creationId xmlns:a16="http://schemas.microsoft.com/office/drawing/2014/main" id="{00000000-0008-0000-0200-00005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38</xdr:row>
          <xdr:rowOff>0</xdr:rowOff>
        </xdr:from>
        <xdr:to>
          <xdr:col>10</xdr:col>
          <xdr:colOff>527050</xdr:colOff>
          <xdr:row>39</xdr:row>
          <xdr:rowOff>12700</xdr:rowOff>
        </xdr:to>
        <xdr:sp macro="" textlink="">
          <xdr:nvSpPr>
            <xdr:cNvPr id="15449" name="Group Box 89" hidden="1">
              <a:extLst>
                <a:ext uri="{63B3BB69-23CF-44E3-9099-C40C66FF867C}">
                  <a14:compatExt spid="_x0000_s15449"/>
                </a:ext>
                <a:ext uri="{FF2B5EF4-FFF2-40B4-BE49-F238E27FC236}">
                  <a16:creationId xmlns:a16="http://schemas.microsoft.com/office/drawing/2014/main" id="{00000000-0008-0000-0200-00005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42</xdr:row>
          <xdr:rowOff>0</xdr:rowOff>
        </xdr:from>
        <xdr:to>
          <xdr:col>10</xdr:col>
          <xdr:colOff>527050</xdr:colOff>
          <xdr:row>43</xdr:row>
          <xdr:rowOff>0</xdr:rowOff>
        </xdr:to>
        <xdr:sp macro="" textlink="">
          <xdr:nvSpPr>
            <xdr:cNvPr id="15450" name="Group Box 90" hidden="1">
              <a:extLst>
                <a:ext uri="{63B3BB69-23CF-44E3-9099-C40C66FF867C}">
                  <a14:compatExt spid="_x0000_s15450"/>
                </a:ext>
                <a:ext uri="{FF2B5EF4-FFF2-40B4-BE49-F238E27FC236}">
                  <a16:creationId xmlns:a16="http://schemas.microsoft.com/office/drawing/2014/main" id="{00000000-0008-0000-0200-00005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0</xdr:rowOff>
        </xdr:from>
        <xdr:to>
          <xdr:col>10</xdr:col>
          <xdr:colOff>527050</xdr:colOff>
          <xdr:row>42</xdr:row>
          <xdr:rowOff>0</xdr:rowOff>
        </xdr:to>
        <xdr:sp macro="" textlink="">
          <xdr:nvSpPr>
            <xdr:cNvPr id="15451" name="Group Box 91" hidden="1">
              <a:extLst>
                <a:ext uri="{63B3BB69-23CF-44E3-9099-C40C66FF867C}">
                  <a14:compatExt spid="_x0000_s15451"/>
                </a:ext>
                <a:ext uri="{FF2B5EF4-FFF2-40B4-BE49-F238E27FC236}">
                  <a16:creationId xmlns:a16="http://schemas.microsoft.com/office/drawing/2014/main" id="{00000000-0008-0000-0200-00005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42</xdr:row>
          <xdr:rowOff>0</xdr:rowOff>
        </xdr:from>
        <xdr:to>
          <xdr:col>10</xdr:col>
          <xdr:colOff>527050</xdr:colOff>
          <xdr:row>43</xdr:row>
          <xdr:rowOff>0</xdr:rowOff>
        </xdr:to>
        <xdr:sp macro="" textlink="">
          <xdr:nvSpPr>
            <xdr:cNvPr id="15452" name="Group Box 92" hidden="1">
              <a:extLst>
                <a:ext uri="{63B3BB69-23CF-44E3-9099-C40C66FF867C}">
                  <a14:compatExt spid="_x0000_s15452"/>
                </a:ext>
                <a:ext uri="{FF2B5EF4-FFF2-40B4-BE49-F238E27FC236}">
                  <a16:creationId xmlns:a16="http://schemas.microsoft.com/office/drawing/2014/main" id="{00000000-0008-0000-0200-00005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53" name="Group Box 93" hidden="1">
              <a:extLst>
                <a:ext uri="{63B3BB69-23CF-44E3-9099-C40C66FF867C}">
                  <a14:compatExt spid="_x0000_s15453"/>
                </a:ext>
                <a:ext uri="{FF2B5EF4-FFF2-40B4-BE49-F238E27FC236}">
                  <a16:creationId xmlns:a16="http://schemas.microsoft.com/office/drawing/2014/main" id="{00000000-0008-0000-0200-00005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50</xdr:row>
          <xdr:rowOff>0</xdr:rowOff>
        </xdr:from>
        <xdr:to>
          <xdr:col>10</xdr:col>
          <xdr:colOff>527050</xdr:colOff>
          <xdr:row>50</xdr:row>
          <xdr:rowOff>304800</xdr:rowOff>
        </xdr:to>
        <xdr:sp macro="" textlink="">
          <xdr:nvSpPr>
            <xdr:cNvPr id="15454" name="Group Box 94" hidden="1">
              <a:extLst>
                <a:ext uri="{63B3BB69-23CF-44E3-9099-C40C66FF867C}">
                  <a14:compatExt spid="_x0000_s15454"/>
                </a:ext>
                <a:ext uri="{FF2B5EF4-FFF2-40B4-BE49-F238E27FC236}">
                  <a16:creationId xmlns:a16="http://schemas.microsoft.com/office/drawing/2014/main" id="{00000000-0008-0000-0200-00005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55" name="Group Box 95" hidden="1">
              <a:extLst>
                <a:ext uri="{63B3BB69-23CF-44E3-9099-C40C66FF867C}">
                  <a14:compatExt spid="_x0000_s15455"/>
                </a:ext>
                <a:ext uri="{FF2B5EF4-FFF2-40B4-BE49-F238E27FC236}">
                  <a16:creationId xmlns:a16="http://schemas.microsoft.com/office/drawing/2014/main" id="{00000000-0008-0000-0200-00005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56" name="Group Box 96" hidden="1">
              <a:extLst>
                <a:ext uri="{63B3BB69-23CF-44E3-9099-C40C66FF867C}">
                  <a14:compatExt spid="_x0000_s15456"/>
                </a:ext>
                <a:ext uri="{FF2B5EF4-FFF2-40B4-BE49-F238E27FC236}">
                  <a16:creationId xmlns:a16="http://schemas.microsoft.com/office/drawing/2014/main" id="{00000000-0008-0000-0200-00006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57" name="Group Box 97" hidden="1">
              <a:extLst>
                <a:ext uri="{63B3BB69-23CF-44E3-9099-C40C66FF867C}">
                  <a14:compatExt spid="_x0000_s15457"/>
                </a:ext>
                <a:ext uri="{FF2B5EF4-FFF2-40B4-BE49-F238E27FC236}">
                  <a16:creationId xmlns:a16="http://schemas.microsoft.com/office/drawing/2014/main" id="{00000000-0008-0000-0200-00006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58" name="Group Box 98" hidden="1">
              <a:extLst>
                <a:ext uri="{63B3BB69-23CF-44E3-9099-C40C66FF867C}">
                  <a14:compatExt spid="_x0000_s15458"/>
                </a:ext>
                <a:ext uri="{FF2B5EF4-FFF2-40B4-BE49-F238E27FC236}">
                  <a16:creationId xmlns:a16="http://schemas.microsoft.com/office/drawing/2014/main" id="{00000000-0008-0000-0200-00006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59" name="Group Box 99" hidden="1">
              <a:extLst>
                <a:ext uri="{63B3BB69-23CF-44E3-9099-C40C66FF867C}">
                  <a14:compatExt spid="_x0000_s15459"/>
                </a:ext>
                <a:ext uri="{FF2B5EF4-FFF2-40B4-BE49-F238E27FC236}">
                  <a16:creationId xmlns:a16="http://schemas.microsoft.com/office/drawing/2014/main" id="{00000000-0008-0000-0200-00006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0" name="Group Box 100" hidden="1">
              <a:extLst>
                <a:ext uri="{63B3BB69-23CF-44E3-9099-C40C66FF867C}">
                  <a14:compatExt spid="_x0000_s15460"/>
                </a:ext>
                <a:ext uri="{FF2B5EF4-FFF2-40B4-BE49-F238E27FC236}">
                  <a16:creationId xmlns:a16="http://schemas.microsoft.com/office/drawing/2014/main" id="{00000000-0008-0000-0200-00006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1" name="Group Box 101" hidden="1">
              <a:extLst>
                <a:ext uri="{63B3BB69-23CF-44E3-9099-C40C66FF867C}">
                  <a14:compatExt spid="_x0000_s15461"/>
                </a:ext>
                <a:ext uri="{FF2B5EF4-FFF2-40B4-BE49-F238E27FC236}">
                  <a16:creationId xmlns:a16="http://schemas.microsoft.com/office/drawing/2014/main" id="{00000000-0008-0000-0200-00006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2" name="Group Box 102" hidden="1">
              <a:extLst>
                <a:ext uri="{63B3BB69-23CF-44E3-9099-C40C66FF867C}">
                  <a14:compatExt spid="_x0000_s15462"/>
                </a:ext>
                <a:ext uri="{FF2B5EF4-FFF2-40B4-BE49-F238E27FC236}">
                  <a16:creationId xmlns:a16="http://schemas.microsoft.com/office/drawing/2014/main" id="{00000000-0008-0000-0200-00006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3" name="Group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4" name="Group Box 104" hidden="1">
              <a:extLst>
                <a:ext uri="{63B3BB69-23CF-44E3-9099-C40C66FF867C}">
                  <a14:compatExt spid="_x0000_s15464"/>
                </a:ext>
                <a:ext uri="{FF2B5EF4-FFF2-40B4-BE49-F238E27FC236}">
                  <a16:creationId xmlns:a16="http://schemas.microsoft.com/office/drawing/2014/main" id="{00000000-0008-0000-0200-00006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5" name="Group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6" name="Group Box 106" hidden="1">
              <a:extLst>
                <a:ext uri="{63B3BB69-23CF-44E3-9099-C40C66FF867C}">
                  <a14:compatExt spid="_x0000_s15466"/>
                </a:ext>
                <a:ext uri="{FF2B5EF4-FFF2-40B4-BE49-F238E27FC236}">
                  <a16:creationId xmlns:a16="http://schemas.microsoft.com/office/drawing/2014/main" id="{00000000-0008-0000-0200-00006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7" name="Group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8" name="Group Box 108" hidden="1">
              <a:extLst>
                <a:ext uri="{63B3BB69-23CF-44E3-9099-C40C66FF867C}">
                  <a14:compatExt spid="_x0000_s15468"/>
                </a:ext>
                <a:ext uri="{FF2B5EF4-FFF2-40B4-BE49-F238E27FC236}">
                  <a16:creationId xmlns:a16="http://schemas.microsoft.com/office/drawing/2014/main" id="{00000000-0008-0000-0200-00006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69" name="Group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0</xdr:rowOff>
        </xdr:from>
        <xdr:to>
          <xdr:col>10</xdr:col>
          <xdr:colOff>527050</xdr:colOff>
          <xdr:row>47</xdr:row>
          <xdr:rowOff>19050</xdr:rowOff>
        </xdr:to>
        <xdr:sp macro="" textlink="">
          <xdr:nvSpPr>
            <xdr:cNvPr id="15470" name="Group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1" name="Group Box 111" hidden="1">
              <a:extLst>
                <a:ext uri="{63B3BB69-23CF-44E3-9099-C40C66FF867C}">
                  <a14:compatExt spid="_x0000_s15471"/>
                </a:ext>
                <a:ext uri="{FF2B5EF4-FFF2-40B4-BE49-F238E27FC236}">
                  <a16:creationId xmlns:a16="http://schemas.microsoft.com/office/drawing/2014/main" id="{00000000-0008-0000-0200-00006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2" name="Group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3" name="Group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4" name="Group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5" name="Group Box 115" hidden="1">
              <a:extLst>
                <a:ext uri="{63B3BB69-23CF-44E3-9099-C40C66FF867C}">
                  <a14:compatExt spid="_x0000_s15475"/>
                </a:ext>
                <a:ext uri="{FF2B5EF4-FFF2-40B4-BE49-F238E27FC236}">
                  <a16:creationId xmlns:a16="http://schemas.microsoft.com/office/drawing/2014/main" id="{00000000-0008-0000-0200-00007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6" name="Group Box 116" hidden="1">
              <a:extLst>
                <a:ext uri="{63B3BB69-23CF-44E3-9099-C40C66FF867C}">
                  <a14:compatExt spid="_x0000_s15476"/>
                </a:ext>
                <a:ext uri="{FF2B5EF4-FFF2-40B4-BE49-F238E27FC236}">
                  <a16:creationId xmlns:a16="http://schemas.microsoft.com/office/drawing/2014/main" id="{00000000-0008-0000-0200-00007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7" name="Group Box 117" hidden="1">
              <a:extLst>
                <a:ext uri="{63B3BB69-23CF-44E3-9099-C40C66FF867C}">
                  <a14:compatExt spid="_x0000_s15477"/>
                </a:ext>
                <a:ext uri="{FF2B5EF4-FFF2-40B4-BE49-F238E27FC236}">
                  <a16:creationId xmlns:a16="http://schemas.microsoft.com/office/drawing/2014/main" id="{00000000-0008-0000-0200-00007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8" name="Group Box 118" hidden="1">
              <a:extLst>
                <a:ext uri="{63B3BB69-23CF-44E3-9099-C40C66FF867C}">
                  <a14:compatExt spid="_x0000_s15478"/>
                </a:ext>
                <a:ext uri="{FF2B5EF4-FFF2-40B4-BE49-F238E27FC236}">
                  <a16:creationId xmlns:a16="http://schemas.microsoft.com/office/drawing/2014/main" id="{00000000-0008-0000-0200-00007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79" name="Group Box 119" hidden="1">
              <a:extLst>
                <a:ext uri="{63B3BB69-23CF-44E3-9099-C40C66FF867C}">
                  <a14:compatExt spid="_x0000_s15479"/>
                </a:ext>
                <a:ext uri="{FF2B5EF4-FFF2-40B4-BE49-F238E27FC236}">
                  <a16:creationId xmlns:a16="http://schemas.microsoft.com/office/drawing/2014/main" id="{00000000-0008-0000-0200-00007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80" name="Group Box 120" hidden="1">
              <a:extLst>
                <a:ext uri="{63B3BB69-23CF-44E3-9099-C40C66FF867C}">
                  <a14:compatExt spid="_x0000_s15480"/>
                </a:ext>
                <a:ext uri="{FF2B5EF4-FFF2-40B4-BE49-F238E27FC236}">
                  <a16:creationId xmlns:a16="http://schemas.microsoft.com/office/drawing/2014/main" id="{00000000-0008-0000-0200-00007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81" name="Group Box 121" hidden="1">
              <a:extLst>
                <a:ext uri="{63B3BB69-23CF-44E3-9099-C40C66FF867C}">
                  <a14:compatExt spid="_x0000_s15481"/>
                </a:ext>
                <a:ext uri="{FF2B5EF4-FFF2-40B4-BE49-F238E27FC236}">
                  <a16:creationId xmlns:a16="http://schemas.microsoft.com/office/drawing/2014/main" id="{00000000-0008-0000-0200-00007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82" name="Group Box 122" hidden="1">
              <a:extLst>
                <a:ext uri="{63B3BB69-23CF-44E3-9099-C40C66FF867C}">
                  <a14:compatExt spid="_x0000_s15482"/>
                </a:ext>
                <a:ext uri="{FF2B5EF4-FFF2-40B4-BE49-F238E27FC236}">
                  <a16:creationId xmlns:a16="http://schemas.microsoft.com/office/drawing/2014/main" id="{00000000-0008-0000-0200-00007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49</xdr:row>
          <xdr:rowOff>0</xdr:rowOff>
        </xdr:from>
        <xdr:to>
          <xdr:col>10</xdr:col>
          <xdr:colOff>527050</xdr:colOff>
          <xdr:row>50</xdr:row>
          <xdr:rowOff>0</xdr:rowOff>
        </xdr:to>
        <xdr:sp macro="" textlink="">
          <xdr:nvSpPr>
            <xdr:cNvPr id="15483" name="Group Box 123" hidden="1">
              <a:extLst>
                <a:ext uri="{63B3BB69-23CF-44E3-9099-C40C66FF867C}">
                  <a14:compatExt spid="_x0000_s15483"/>
                </a:ext>
                <a:ext uri="{FF2B5EF4-FFF2-40B4-BE49-F238E27FC236}">
                  <a16:creationId xmlns:a16="http://schemas.microsoft.com/office/drawing/2014/main" id="{00000000-0008-0000-0200-00007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48</xdr:row>
          <xdr:rowOff>0</xdr:rowOff>
        </xdr:from>
        <xdr:to>
          <xdr:col>10</xdr:col>
          <xdr:colOff>552450</xdr:colOff>
          <xdr:row>50</xdr:row>
          <xdr:rowOff>0</xdr:rowOff>
        </xdr:to>
        <xdr:sp macro="" textlink="">
          <xdr:nvSpPr>
            <xdr:cNvPr id="15484" name="Group Box 124" hidden="1">
              <a:extLst>
                <a:ext uri="{63B3BB69-23CF-44E3-9099-C40C66FF867C}">
                  <a14:compatExt spid="_x0000_s15484"/>
                </a:ext>
                <a:ext uri="{FF2B5EF4-FFF2-40B4-BE49-F238E27FC236}">
                  <a16:creationId xmlns:a16="http://schemas.microsoft.com/office/drawing/2014/main" id="{00000000-0008-0000-0200-00007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23" name="Group Box 163" hidden="1">
              <a:extLst>
                <a:ext uri="{63B3BB69-23CF-44E3-9099-C40C66FF867C}">
                  <a14:compatExt spid="_x0000_s15523"/>
                </a:ext>
                <a:ext uri="{FF2B5EF4-FFF2-40B4-BE49-F238E27FC236}">
                  <a16:creationId xmlns:a16="http://schemas.microsoft.com/office/drawing/2014/main" id="{00000000-0008-0000-0200-0000A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107950</xdr:rowOff>
        </xdr:to>
        <xdr:sp macro="" textlink="">
          <xdr:nvSpPr>
            <xdr:cNvPr id="15524" name="Group Box 164" hidden="1">
              <a:extLst>
                <a:ext uri="{63B3BB69-23CF-44E3-9099-C40C66FF867C}">
                  <a14:compatExt spid="_x0000_s15524"/>
                </a:ext>
                <a:ext uri="{FF2B5EF4-FFF2-40B4-BE49-F238E27FC236}">
                  <a16:creationId xmlns:a16="http://schemas.microsoft.com/office/drawing/2014/main" id="{00000000-0008-0000-0200-0000A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107950</xdr:rowOff>
        </xdr:to>
        <xdr:sp macro="" textlink="">
          <xdr:nvSpPr>
            <xdr:cNvPr id="15525" name="Group Box 165" hidden="1">
              <a:extLst>
                <a:ext uri="{63B3BB69-23CF-44E3-9099-C40C66FF867C}">
                  <a14:compatExt spid="_x0000_s15525"/>
                </a:ext>
                <a:ext uri="{FF2B5EF4-FFF2-40B4-BE49-F238E27FC236}">
                  <a16:creationId xmlns:a16="http://schemas.microsoft.com/office/drawing/2014/main" id="{00000000-0008-0000-0200-0000A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107950</xdr:rowOff>
        </xdr:to>
        <xdr:sp macro="" textlink="">
          <xdr:nvSpPr>
            <xdr:cNvPr id="15526" name="Group Box 166" hidden="1">
              <a:extLst>
                <a:ext uri="{63B3BB69-23CF-44E3-9099-C40C66FF867C}">
                  <a14:compatExt spid="_x0000_s15526"/>
                </a:ext>
                <a:ext uri="{FF2B5EF4-FFF2-40B4-BE49-F238E27FC236}">
                  <a16:creationId xmlns:a16="http://schemas.microsoft.com/office/drawing/2014/main" id="{00000000-0008-0000-0200-0000A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107950</xdr:rowOff>
        </xdr:to>
        <xdr:sp macro="" textlink="">
          <xdr:nvSpPr>
            <xdr:cNvPr id="15527" name="Group Box 167" hidden="1">
              <a:extLst>
                <a:ext uri="{63B3BB69-23CF-44E3-9099-C40C66FF867C}">
                  <a14:compatExt spid="_x0000_s15527"/>
                </a:ext>
                <a:ext uri="{FF2B5EF4-FFF2-40B4-BE49-F238E27FC236}">
                  <a16:creationId xmlns:a16="http://schemas.microsoft.com/office/drawing/2014/main" id="{00000000-0008-0000-0200-0000A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107950</xdr:rowOff>
        </xdr:to>
        <xdr:sp macro="" textlink="">
          <xdr:nvSpPr>
            <xdr:cNvPr id="15528" name="Group Box 168" hidden="1">
              <a:extLst>
                <a:ext uri="{63B3BB69-23CF-44E3-9099-C40C66FF867C}">
                  <a14:compatExt spid="_x0000_s15528"/>
                </a:ext>
                <a:ext uri="{FF2B5EF4-FFF2-40B4-BE49-F238E27FC236}">
                  <a16:creationId xmlns:a16="http://schemas.microsoft.com/office/drawing/2014/main" id="{00000000-0008-0000-0200-0000A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29" name="Group Box 169" hidden="1">
              <a:extLst>
                <a:ext uri="{63B3BB69-23CF-44E3-9099-C40C66FF867C}">
                  <a14:compatExt spid="_x0000_s15529"/>
                </a:ext>
                <a:ext uri="{FF2B5EF4-FFF2-40B4-BE49-F238E27FC236}">
                  <a16:creationId xmlns:a16="http://schemas.microsoft.com/office/drawing/2014/main" id="{00000000-0008-0000-0200-0000A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30" name="Group Box 170" hidden="1">
              <a:extLst>
                <a:ext uri="{63B3BB69-23CF-44E3-9099-C40C66FF867C}">
                  <a14:compatExt spid="_x0000_s15530"/>
                </a:ext>
                <a:ext uri="{FF2B5EF4-FFF2-40B4-BE49-F238E27FC236}">
                  <a16:creationId xmlns:a16="http://schemas.microsoft.com/office/drawing/2014/main" id="{00000000-0008-0000-0200-0000A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1" name="Group Box 171" hidden="1">
              <a:extLst>
                <a:ext uri="{63B3BB69-23CF-44E3-9099-C40C66FF867C}">
                  <a14:compatExt spid="_x0000_s15531"/>
                </a:ext>
                <a:ext uri="{FF2B5EF4-FFF2-40B4-BE49-F238E27FC236}">
                  <a16:creationId xmlns:a16="http://schemas.microsoft.com/office/drawing/2014/main" id="{00000000-0008-0000-0200-0000A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2" name="Group Box 172" hidden="1">
              <a:extLst>
                <a:ext uri="{63B3BB69-23CF-44E3-9099-C40C66FF867C}">
                  <a14:compatExt spid="_x0000_s15532"/>
                </a:ext>
                <a:ext uri="{FF2B5EF4-FFF2-40B4-BE49-F238E27FC236}">
                  <a16:creationId xmlns:a16="http://schemas.microsoft.com/office/drawing/2014/main" id="{00000000-0008-0000-0200-0000A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3" name="Group Box 173" hidden="1">
              <a:extLst>
                <a:ext uri="{63B3BB69-23CF-44E3-9099-C40C66FF867C}">
                  <a14:compatExt spid="_x0000_s15533"/>
                </a:ext>
                <a:ext uri="{FF2B5EF4-FFF2-40B4-BE49-F238E27FC236}">
                  <a16:creationId xmlns:a16="http://schemas.microsoft.com/office/drawing/2014/main" id="{00000000-0008-0000-0200-0000A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4" name="Group Box 174" hidden="1">
              <a:extLst>
                <a:ext uri="{63B3BB69-23CF-44E3-9099-C40C66FF867C}">
                  <a14:compatExt spid="_x0000_s15534"/>
                </a:ext>
                <a:ext uri="{FF2B5EF4-FFF2-40B4-BE49-F238E27FC236}">
                  <a16:creationId xmlns:a16="http://schemas.microsoft.com/office/drawing/2014/main" id="{00000000-0008-0000-0200-0000A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5" name="Group Box 175" hidden="1">
              <a:extLst>
                <a:ext uri="{63B3BB69-23CF-44E3-9099-C40C66FF867C}">
                  <a14:compatExt spid="_x0000_s15535"/>
                </a:ext>
                <a:ext uri="{FF2B5EF4-FFF2-40B4-BE49-F238E27FC236}">
                  <a16:creationId xmlns:a16="http://schemas.microsoft.com/office/drawing/2014/main" id="{00000000-0008-0000-0200-0000A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6" name="Group Box 176" hidden="1">
              <a:extLst>
                <a:ext uri="{63B3BB69-23CF-44E3-9099-C40C66FF867C}">
                  <a14:compatExt spid="_x0000_s15536"/>
                </a:ext>
                <a:ext uri="{FF2B5EF4-FFF2-40B4-BE49-F238E27FC236}">
                  <a16:creationId xmlns:a16="http://schemas.microsoft.com/office/drawing/2014/main" id="{00000000-0008-0000-0200-0000B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7" name="Group Box 177" hidden="1">
              <a:extLst>
                <a:ext uri="{63B3BB69-23CF-44E3-9099-C40C66FF867C}">
                  <a14:compatExt spid="_x0000_s15537"/>
                </a:ext>
                <a:ext uri="{FF2B5EF4-FFF2-40B4-BE49-F238E27FC236}">
                  <a16:creationId xmlns:a16="http://schemas.microsoft.com/office/drawing/2014/main" id="{00000000-0008-0000-0200-0000B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8" name="Group Box 178" hidden="1">
              <a:extLst>
                <a:ext uri="{63B3BB69-23CF-44E3-9099-C40C66FF867C}">
                  <a14:compatExt spid="_x0000_s15538"/>
                </a:ext>
                <a:ext uri="{FF2B5EF4-FFF2-40B4-BE49-F238E27FC236}">
                  <a16:creationId xmlns:a16="http://schemas.microsoft.com/office/drawing/2014/main" id="{00000000-0008-0000-0200-0000B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39" name="Group Box 179" hidden="1">
              <a:extLst>
                <a:ext uri="{63B3BB69-23CF-44E3-9099-C40C66FF867C}">
                  <a14:compatExt spid="_x0000_s15539"/>
                </a:ext>
                <a:ext uri="{FF2B5EF4-FFF2-40B4-BE49-F238E27FC236}">
                  <a16:creationId xmlns:a16="http://schemas.microsoft.com/office/drawing/2014/main" id="{00000000-0008-0000-0200-0000B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40" name="Group Box 180" hidden="1">
              <a:extLst>
                <a:ext uri="{63B3BB69-23CF-44E3-9099-C40C66FF867C}">
                  <a14:compatExt spid="_x0000_s15540"/>
                </a:ext>
                <a:ext uri="{FF2B5EF4-FFF2-40B4-BE49-F238E27FC236}">
                  <a16:creationId xmlns:a16="http://schemas.microsoft.com/office/drawing/2014/main" id="{00000000-0008-0000-0200-0000B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41" name="Group Box 181" hidden="1">
              <a:extLst>
                <a:ext uri="{63B3BB69-23CF-44E3-9099-C40C66FF867C}">
                  <a14:compatExt spid="_x0000_s15541"/>
                </a:ext>
                <a:ext uri="{FF2B5EF4-FFF2-40B4-BE49-F238E27FC236}">
                  <a16:creationId xmlns:a16="http://schemas.microsoft.com/office/drawing/2014/main" id="{00000000-0008-0000-0200-0000B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42" name="Group Box 182" hidden="1">
              <a:extLst>
                <a:ext uri="{63B3BB69-23CF-44E3-9099-C40C66FF867C}">
                  <a14:compatExt spid="_x0000_s15542"/>
                </a:ext>
                <a:ext uri="{FF2B5EF4-FFF2-40B4-BE49-F238E27FC236}">
                  <a16:creationId xmlns:a16="http://schemas.microsoft.com/office/drawing/2014/main" id="{00000000-0008-0000-0200-0000B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43" name="Group Box 183" hidden="1">
              <a:extLst>
                <a:ext uri="{63B3BB69-23CF-44E3-9099-C40C66FF867C}">
                  <a14:compatExt spid="_x0000_s15543"/>
                </a:ext>
                <a:ext uri="{FF2B5EF4-FFF2-40B4-BE49-F238E27FC236}">
                  <a16:creationId xmlns:a16="http://schemas.microsoft.com/office/drawing/2014/main" id="{00000000-0008-0000-0200-0000B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44" name="Group Box 184" hidden="1">
              <a:extLst>
                <a:ext uri="{63B3BB69-23CF-44E3-9099-C40C66FF867C}">
                  <a14:compatExt spid="_x0000_s15544"/>
                </a:ext>
                <a:ext uri="{FF2B5EF4-FFF2-40B4-BE49-F238E27FC236}">
                  <a16:creationId xmlns:a16="http://schemas.microsoft.com/office/drawing/2014/main" id="{00000000-0008-0000-0200-0000B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45" name="Group Box 185" hidden="1">
              <a:extLst>
                <a:ext uri="{63B3BB69-23CF-44E3-9099-C40C66FF867C}">
                  <a14:compatExt spid="_x0000_s15545"/>
                </a:ext>
                <a:ext uri="{FF2B5EF4-FFF2-40B4-BE49-F238E27FC236}">
                  <a16:creationId xmlns:a16="http://schemas.microsoft.com/office/drawing/2014/main" id="{00000000-0008-0000-0200-0000B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10</xdr:col>
          <xdr:colOff>527050</xdr:colOff>
          <xdr:row>58</xdr:row>
          <xdr:rowOff>0</xdr:rowOff>
        </xdr:to>
        <xdr:sp macro="" textlink="">
          <xdr:nvSpPr>
            <xdr:cNvPr id="15546" name="Group Box 186" hidden="1">
              <a:extLst>
                <a:ext uri="{63B3BB69-23CF-44E3-9099-C40C66FF867C}">
                  <a14:compatExt spid="_x0000_s15546"/>
                </a:ext>
                <a:ext uri="{FF2B5EF4-FFF2-40B4-BE49-F238E27FC236}">
                  <a16:creationId xmlns:a16="http://schemas.microsoft.com/office/drawing/2014/main" id="{00000000-0008-0000-0200-0000B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47" name="Group Box 187" hidden="1">
              <a:extLst>
                <a:ext uri="{63B3BB69-23CF-44E3-9099-C40C66FF867C}">
                  <a14:compatExt spid="_x0000_s15547"/>
                </a:ext>
                <a:ext uri="{FF2B5EF4-FFF2-40B4-BE49-F238E27FC236}">
                  <a16:creationId xmlns:a16="http://schemas.microsoft.com/office/drawing/2014/main" id="{00000000-0008-0000-0200-0000B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48" name="Group Box 188" hidden="1">
              <a:extLst>
                <a:ext uri="{63B3BB69-23CF-44E3-9099-C40C66FF867C}">
                  <a14:compatExt spid="_x0000_s15548"/>
                </a:ext>
                <a:ext uri="{FF2B5EF4-FFF2-40B4-BE49-F238E27FC236}">
                  <a16:creationId xmlns:a16="http://schemas.microsoft.com/office/drawing/2014/main" id="{00000000-0008-0000-0200-0000B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49" name="Group Box 189" hidden="1">
              <a:extLst>
                <a:ext uri="{63B3BB69-23CF-44E3-9099-C40C66FF867C}">
                  <a14:compatExt spid="_x0000_s15549"/>
                </a:ext>
                <a:ext uri="{FF2B5EF4-FFF2-40B4-BE49-F238E27FC236}">
                  <a16:creationId xmlns:a16="http://schemas.microsoft.com/office/drawing/2014/main" id="{00000000-0008-0000-0200-0000B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0" name="Group Box 190" hidden="1">
              <a:extLst>
                <a:ext uri="{63B3BB69-23CF-44E3-9099-C40C66FF867C}">
                  <a14:compatExt spid="_x0000_s15550"/>
                </a:ext>
                <a:ext uri="{FF2B5EF4-FFF2-40B4-BE49-F238E27FC236}">
                  <a16:creationId xmlns:a16="http://schemas.microsoft.com/office/drawing/2014/main" id="{00000000-0008-0000-0200-0000B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1" name="Group Box 191" hidden="1">
              <a:extLst>
                <a:ext uri="{63B3BB69-23CF-44E3-9099-C40C66FF867C}">
                  <a14:compatExt spid="_x0000_s15551"/>
                </a:ext>
                <a:ext uri="{FF2B5EF4-FFF2-40B4-BE49-F238E27FC236}">
                  <a16:creationId xmlns:a16="http://schemas.microsoft.com/office/drawing/2014/main" id="{00000000-0008-0000-0200-0000B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2" name="Group Box 192" hidden="1">
              <a:extLst>
                <a:ext uri="{63B3BB69-23CF-44E3-9099-C40C66FF867C}">
                  <a14:compatExt spid="_x0000_s15552"/>
                </a:ext>
                <a:ext uri="{FF2B5EF4-FFF2-40B4-BE49-F238E27FC236}">
                  <a16:creationId xmlns:a16="http://schemas.microsoft.com/office/drawing/2014/main" id="{00000000-0008-0000-0200-0000C0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3" name="Group Box 193" hidden="1">
              <a:extLst>
                <a:ext uri="{63B3BB69-23CF-44E3-9099-C40C66FF867C}">
                  <a14:compatExt spid="_x0000_s15553"/>
                </a:ext>
                <a:ext uri="{FF2B5EF4-FFF2-40B4-BE49-F238E27FC236}">
                  <a16:creationId xmlns:a16="http://schemas.microsoft.com/office/drawing/2014/main" id="{00000000-0008-0000-0200-0000C1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4" name="Group Box 194" hidden="1">
              <a:extLst>
                <a:ext uri="{63B3BB69-23CF-44E3-9099-C40C66FF867C}">
                  <a14:compatExt spid="_x0000_s15554"/>
                </a:ext>
                <a:ext uri="{FF2B5EF4-FFF2-40B4-BE49-F238E27FC236}">
                  <a16:creationId xmlns:a16="http://schemas.microsoft.com/office/drawing/2014/main" id="{00000000-0008-0000-0200-0000C2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5" name="Group Box 195" hidden="1">
              <a:extLst>
                <a:ext uri="{63B3BB69-23CF-44E3-9099-C40C66FF867C}">
                  <a14:compatExt spid="_x0000_s15555"/>
                </a:ext>
                <a:ext uri="{FF2B5EF4-FFF2-40B4-BE49-F238E27FC236}">
                  <a16:creationId xmlns:a16="http://schemas.microsoft.com/office/drawing/2014/main" id="{00000000-0008-0000-0200-0000C3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6" name="Group Box 196" hidden="1">
              <a:extLst>
                <a:ext uri="{63B3BB69-23CF-44E3-9099-C40C66FF867C}">
                  <a14:compatExt spid="_x0000_s15556"/>
                </a:ext>
                <a:ext uri="{FF2B5EF4-FFF2-40B4-BE49-F238E27FC236}">
                  <a16:creationId xmlns:a16="http://schemas.microsoft.com/office/drawing/2014/main" id="{00000000-0008-0000-0200-0000C4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7" name="Group Box 197" hidden="1">
              <a:extLst>
                <a:ext uri="{63B3BB69-23CF-44E3-9099-C40C66FF867C}">
                  <a14:compatExt spid="_x0000_s15557"/>
                </a:ext>
                <a:ext uri="{FF2B5EF4-FFF2-40B4-BE49-F238E27FC236}">
                  <a16:creationId xmlns:a16="http://schemas.microsoft.com/office/drawing/2014/main" id="{00000000-0008-0000-0200-0000C5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8" name="Group Box 198" hidden="1">
              <a:extLst>
                <a:ext uri="{63B3BB69-23CF-44E3-9099-C40C66FF867C}">
                  <a14:compatExt spid="_x0000_s15558"/>
                </a:ext>
                <a:ext uri="{FF2B5EF4-FFF2-40B4-BE49-F238E27FC236}">
                  <a16:creationId xmlns:a16="http://schemas.microsoft.com/office/drawing/2014/main" id="{00000000-0008-0000-0200-0000C6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527050</xdr:colOff>
          <xdr:row>58</xdr:row>
          <xdr:rowOff>95250</xdr:rowOff>
        </xdr:to>
        <xdr:sp macro="" textlink="">
          <xdr:nvSpPr>
            <xdr:cNvPr id="15559" name="Group Box 199" hidden="1">
              <a:extLst>
                <a:ext uri="{63B3BB69-23CF-44E3-9099-C40C66FF867C}">
                  <a14:compatExt spid="_x0000_s15559"/>
                </a:ext>
                <a:ext uri="{FF2B5EF4-FFF2-40B4-BE49-F238E27FC236}">
                  <a16:creationId xmlns:a16="http://schemas.microsoft.com/office/drawing/2014/main" id="{00000000-0008-0000-0200-0000C7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56</xdr:row>
          <xdr:rowOff>0</xdr:rowOff>
        </xdr:from>
        <xdr:to>
          <xdr:col>10</xdr:col>
          <xdr:colOff>552450</xdr:colOff>
          <xdr:row>59</xdr:row>
          <xdr:rowOff>38100</xdr:rowOff>
        </xdr:to>
        <xdr:sp macro="" textlink="">
          <xdr:nvSpPr>
            <xdr:cNvPr id="15560" name="Group Box 200" hidden="1">
              <a:extLst>
                <a:ext uri="{63B3BB69-23CF-44E3-9099-C40C66FF867C}">
                  <a14:compatExt spid="_x0000_s15560"/>
                </a:ext>
                <a:ext uri="{FF2B5EF4-FFF2-40B4-BE49-F238E27FC236}">
                  <a16:creationId xmlns:a16="http://schemas.microsoft.com/office/drawing/2014/main" id="{00000000-0008-0000-0200-0000C8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10</xdr:col>
          <xdr:colOff>527050</xdr:colOff>
          <xdr:row>41</xdr:row>
          <xdr:rowOff>146050</xdr:rowOff>
        </xdr:to>
        <xdr:sp macro="" textlink="">
          <xdr:nvSpPr>
            <xdr:cNvPr id="15561" name="Group Box 201" hidden="1">
              <a:extLst>
                <a:ext uri="{63B3BB69-23CF-44E3-9099-C40C66FF867C}">
                  <a14:compatExt spid="_x0000_s15561"/>
                </a:ext>
                <a:ext uri="{FF2B5EF4-FFF2-40B4-BE49-F238E27FC236}">
                  <a16:creationId xmlns:a16="http://schemas.microsoft.com/office/drawing/2014/main" id="{00000000-0008-0000-0200-0000C9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10</xdr:col>
          <xdr:colOff>527050</xdr:colOff>
          <xdr:row>41</xdr:row>
          <xdr:rowOff>146050</xdr:rowOff>
        </xdr:to>
        <xdr:sp macro="" textlink="">
          <xdr:nvSpPr>
            <xdr:cNvPr id="15562" name="Group Box 202" hidden="1">
              <a:extLst>
                <a:ext uri="{63B3BB69-23CF-44E3-9099-C40C66FF867C}">
                  <a14:compatExt spid="_x0000_s15562"/>
                </a:ext>
                <a:ext uri="{FF2B5EF4-FFF2-40B4-BE49-F238E27FC236}">
                  <a16:creationId xmlns:a16="http://schemas.microsoft.com/office/drawing/2014/main" id="{00000000-0008-0000-0200-0000CA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10</xdr:col>
          <xdr:colOff>527050</xdr:colOff>
          <xdr:row>41</xdr:row>
          <xdr:rowOff>146050</xdr:rowOff>
        </xdr:to>
        <xdr:sp macro="" textlink="">
          <xdr:nvSpPr>
            <xdr:cNvPr id="15563" name="Group Box 203" hidden="1">
              <a:extLst>
                <a:ext uri="{63B3BB69-23CF-44E3-9099-C40C66FF867C}">
                  <a14:compatExt spid="_x0000_s15563"/>
                </a:ext>
                <a:ext uri="{FF2B5EF4-FFF2-40B4-BE49-F238E27FC236}">
                  <a16:creationId xmlns:a16="http://schemas.microsoft.com/office/drawing/2014/main" id="{00000000-0008-0000-0200-0000CB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52</xdr:row>
          <xdr:rowOff>0</xdr:rowOff>
        </xdr:from>
        <xdr:to>
          <xdr:col>10</xdr:col>
          <xdr:colOff>527050</xdr:colOff>
          <xdr:row>52</xdr:row>
          <xdr:rowOff>304800</xdr:rowOff>
        </xdr:to>
        <xdr:sp macro="" textlink="">
          <xdr:nvSpPr>
            <xdr:cNvPr id="15564" name="Group Box 204" hidden="1">
              <a:extLst>
                <a:ext uri="{63B3BB69-23CF-44E3-9099-C40C66FF867C}">
                  <a14:compatExt spid="_x0000_s15564"/>
                </a:ext>
                <a:ext uri="{FF2B5EF4-FFF2-40B4-BE49-F238E27FC236}">
                  <a16:creationId xmlns:a16="http://schemas.microsoft.com/office/drawing/2014/main" id="{00000000-0008-0000-0200-0000CC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10</xdr:col>
          <xdr:colOff>527050</xdr:colOff>
          <xdr:row>40</xdr:row>
          <xdr:rowOff>0</xdr:rowOff>
        </xdr:to>
        <xdr:sp macro="" textlink="">
          <xdr:nvSpPr>
            <xdr:cNvPr id="15565" name="Group Box 205" hidden="1">
              <a:extLst>
                <a:ext uri="{63B3BB69-23CF-44E3-9099-C40C66FF867C}">
                  <a14:compatExt spid="_x0000_s15565"/>
                </a:ext>
                <a:ext uri="{FF2B5EF4-FFF2-40B4-BE49-F238E27FC236}">
                  <a16:creationId xmlns:a16="http://schemas.microsoft.com/office/drawing/2014/main" id="{00000000-0008-0000-0200-0000CD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10</xdr:col>
          <xdr:colOff>527050</xdr:colOff>
          <xdr:row>40</xdr:row>
          <xdr:rowOff>0</xdr:rowOff>
        </xdr:to>
        <xdr:sp macro="" textlink="">
          <xdr:nvSpPr>
            <xdr:cNvPr id="15566" name="Group Box 206" hidden="1">
              <a:extLst>
                <a:ext uri="{63B3BB69-23CF-44E3-9099-C40C66FF867C}">
                  <a14:compatExt spid="_x0000_s15566"/>
                </a:ext>
                <a:ext uri="{FF2B5EF4-FFF2-40B4-BE49-F238E27FC236}">
                  <a16:creationId xmlns:a16="http://schemas.microsoft.com/office/drawing/2014/main" id="{00000000-0008-0000-0200-0000CE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10</xdr:col>
          <xdr:colOff>527050</xdr:colOff>
          <xdr:row>40</xdr:row>
          <xdr:rowOff>0</xdr:rowOff>
        </xdr:to>
        <xdr:sp macro="" textlink="">
          <xdr:nvSpPr>
            <xdr:cNvPr id="15567" name="Group Box 207" hidden="1">
              <a:extLst>
                <a:ext uri="{63B3BB69-23CF-44E3-9099-C40C66FF867C}">
                  <a14:compatExt spid="_x0000_s15567"/>
                </a:ext>
                <a:ext uri="{FF2B5EF4-FFF2-40B4-BE49-F238E27FC236}">
                  <a16:creationId xmlns:a16="http://schemas.microsoft.com/office/drawing/2014/main" id="{00000000-0008-0000-0200-0000CF3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16</xdr:col>
      <xdr:colOff>285750</xdr:colOff>
      <xdr:row>1</xdr:row>
      <xdr:rowOff>1</xdr:rowOff>
    </xdr:from>
    <xdr:to>
      <xdr:col>21</xdr:col>
      <xdr:colOff>0</xdr:colOff>
      <xdr:row>5</xdr:row>
      <xdr:rowOff>47626</xdr:rowOff>
    </xdr:to>
    <xdr:pic>
      <xdr:nvPicPr>
        <xdr:cNvPr id="10702" name="Bild 2" descr="wi_bank_rgb_800_1z">
          <a:extLst>
            <a:ext uri="{FF2B5EF4-FFF2-40B4-BE49-F238E27FC236}">
              <a16:creationId xmlns:a16="http://schemas.microsoft.com/office/drawing/2014/main" id="{00000000-0008-0000-0100-0000CE29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5800" y="76201"/>
          <a:ext cx="19716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285750</xdr:colOff>
      <xdr:row>0</xdr:row>
      <xdr:rowOff>181463</xdr:rowOff>
    </xdr:from>
    <xdr:to>
      <xdr:col>17</xdr:col>
      <xdr:colOff>17829</xdr:colOff>
      <xdr:row>3</xdr:row>
      <xdr:rowOff>114301</xdr:rowOff>
    </xdr:to>
    <xdr:pic>
      <xdr:nvPicPr>
        <xdr:cNvPr id="9694" name="Bild 2" descr="wi_bank_rgb_800_1z">
          <a:extLst>
            <a:ext uri="{FF2B5EF4-FFF2-40B4-BE49-F238E27FC236}">
              <a16:creationId xmlns:a16="http://schemas.microsoft.com/office/drawing/2014/main" id="{00000000-0008-0000-0200-0000DE25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33825" y="181463"/>
          <a:ext cx="2046654" cy="8091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50800</xdr:colOff>
          <xdr:row>7</xdr:row>
          <xdr:rowOff>38100</xdr:rowOff>
        </xdr:from>
        <xdr:to>
          <xdr:col>8</xdr:col>
          <xdr:colOff>50800</xdr:colOff>
          <xdr:row>9</xdr:row>
          <xdr:rowOff>69850</xdr:rowOff>
        </xdr:to>
        <xdr:sp macro="" textlink="">
          <xdr:nvSpPr>
            <xdr:cNvPr id="9622" name="Check Box 406" descr="  KFWG&#10;" hidden="1">
              <a:extLst>
                <a:ext uri="{63B3BB69-23CF-44E3-9099-C40C66FF867C}">
                  <a14:compatExt spid="_x0000_s9622"/>
                </a:ext>
                <a:ext uri="{FF2B5EF4-FFF2-40B4-BE49-F238E27FC236}">
                  <a16:creationId xmlns:a16="http://schemas.microsoft.com/office/drawing/2014/main" id="{00000000-0008-0000-0400-000096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KFWG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450850</xdr:colOff>
          <xdr:row>7</xdr:row>
          <xdr:rowOff>69850</xdr:rowOff>
        </xdr:from>
        <xdr:to>
          <xdr:col>14</xdr:col>
          <xdr:colOff>495300</xdr:colOff>
          <xdr:row>10</xdr:row>
          <xdr:rowOff>12700</xdr:rowOff>
        </xdr:to>
        <xdr:sp macro="" textlink="">
          <xdr:nvSpPr>
            <xdr:cNvPr id="9623" name="Check Box 407" descr="  KfW-Effizienzhaus 40 NH" hidden="1">
              <a:extLst>
                <a:ext uri="{63B3BB69-23CF-44E3-9099-C40C66FF867C}">
                  <a14:compatExt spid="_x0000_s9623"/>
                </a:ext>
                <a:ext uri="{FF2B5EF4-FFF2-40B4-BE49-F238E27FC236}">
                  <a16:creationId xmlns:a16="http://schemas.microsoft.com/office/drawing/2014/main" id="{00000000-0008-0000-0400-0000972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KFWG-Q</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20</xdr:col>
      <xdr:colOff>247650</xdr:colOff>
      <xdr:row>2</xdr:row>
      <xdr:rowOff>58127</xdr:rowOff>
    </xdr:from>
    <xdr:to>
      <xdr:col>28</xdr:col>
      <xdr:colOff>201246</xdr:colOff>
      <xdr:row>5</xdr:row>
      <xdr:rowOff>57150</xdr:rowOff>
    </xdr:to>
    <xdr:pic>
      <xdr:nvPicPr>
        <xdr:cNvPr id="8670" name="Bild 2" descr="wi_bank_rgb_800_1z">
          <a:extLst>
            <a:ext uri="{FF2B5EF4-FFF2-40B4-BE49-F238E27FC236}">
              <a16:creationId xmlns:a16="http://schemas.microsoft.com/office/drawing/2014/main" id="{00000000-0008-0000-0300-0000DE21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5800" y="181952"/>
          <a:ext cx="1629996" cy="8181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50800</xdr:colOff>
          <xdr:row>34</xdr:row>
          <xdr:rowOff>0</xdr:rowOff>
        </xdr:from>
        <xdr:to>
          <xdr:col>3</xdr:col>
          <xdr:colOff>165100</xdr:colOff>
          <xdr:row>34</xdr:row>
          <xdr:rowOff>0</xdr:rowOff>
        </xdr:to>
        <xdr:sp macro="" textlink="">
          <xdr:nvSpPr>
            <xdr:cNvPr id="8193" name="Label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165100</xdr:colOff>
          <xdr:row>10</xdr:row>
          <xdr:rowOff>19050</xdr:rowOff>
        </xdr:from>
        <xdr:to>
          <xdr:col>16</xdr:col>
          <xdr:colOff>152400</xdr:colOff>
          <xdr:row>10</xdr:row>
          <xdr:rowOff>247650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40 EE / NH WPB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8</xdr:col>
          <xdr:colOff>114300</xdr:colOff>
          <xdr:row>10</xdr:row>
          <xdr:rowOff>279400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5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40 EE / NH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260350</xdr:rowOff>
        </xdr:from>
        <xdr:to>
          <xdr:col>11</xdr:col>
          <xdr:colOff>114300</xdr:colOff>
          <xdr:row>11</xdr:row>
          <xdr:rowOff>146050</xdr:rowOff>
        </xdr:to>
        <xdr:sp macro="" textlink="">
          <xdr:nvSpPr>
            <xdr:cNvPr id="8295" name="Check Box 103" hidden="1">
              <a:extLst>
                <a:ext uri="{63B3BB69-23CF-44E3-9099-C40C66FF867C}">
                  <a14:compatExt spid="_x0000_s8295"/>
                </a:ext>
                <a:ext uri="{FF2B5EF4-FFF2-40B4-BE49-F238E27FC236}">
                  <a16:creationId xmlns:a16="http://schemas.microsoft.com/office/drawing/2014/main" id="{00000000-0008-0000-05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55 EE / NH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165100</xdr:colOff>
          <xdr:row>11</xdr:row>
          <xdr:rowOff>146050</xdr:rowOff>
        </xdr:from>
        <xdr:to>
          <xdr:col>16</xdr:col>
          <xdr:colOff>222250</xdr:colOff>
          <xdr:row>11</xdr:row>
          <xdr:rowOff>342900</xdr:rowOff>
        </xdr:to>
        <xdr:sp macro="" textlink="">
          <xdr:nvSpPr>
            <xdr:cNvPr id="8296" name="Check Box 104" hidden="1">
              <a:extLst>
                <a:ext uri="{63B3BB69-23CF-44E3-9099-C40C66FF867C}">
                  <a14:compatExt spid="_x0000_s8296"/>
                </a:ext>
                <a:ext uri="{FF2B5EF4-FFF2-40B4-BE49-F238E27FC236}">
                  <a16:creationId xmlns:a16="http://schemas.microsoft.com/office/drawing/2014/main" id="{00000000-0008-0000-05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70 EE WPB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127000</xdr:rowOff>
        </xdr:from>
        <xdr:to>
          <xdr:col>9</xdr:col>
          <xdr:colOff>127000</xdr:colOff>
          <xdr:row>11</xdr:row>
          <xdr:rowOff>342900</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5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70 EE / NH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11</xdr:row>
          <xdr:rowOff>165100</xdr:rowOff>
        </xdr:from>
        <xdr:to>
          <xdr:col>22</xdr:col>
          <xdr:colOff>114300</xdr:colOff>
          <xdr:row>11</xdr:row>
          <xdr:rowOff>355600</xdr:rowOff>
        </xdr:to>
        <xdr:sp macro="" textlink="">
          <xdr:nvSpPr>
            <xdr:cNvPr id="8354" name="Check Box 162" hidden="1">
              <a:extLst>
                <a:ext uri="{63B3BB69-23CF-44E3-9099-C40C66FF867C}">
                  <a14:compatExt spid="_x0000_s8354"/>
                </a:ext>
                <a:ext uri="{FF2B5EF4-FFF2-40B4-BE49-F238E27FC236}">
                  <a16:creationId xmlns:a16="http://schemas.microsoft.com/office/drawing/2014/main" id="{00000000-0008-0000-0500-0000A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70 EE SerSan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50800</xdr:colOff>
          <xdr:row>11</xdr:row>
          <xdr:rowOff>146050</xdr:rowOff>
        </xdr:from>
        <xdr:to>
          <xdr:col>28</xdr:col>
          <xdr:colOff>241300</xdr:colOff>
          <xdr:row>11</xdr:row>
          <xdr:rowOff>304800</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500-0000B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70 EE WPB + SerSan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165100</xdr:colOff>
          <xdr:row>10</xdr:row>
          <xdr:rowOff>228600</xdr:rowOff>
        </xdr:from>
        <xdr:to>
          <xdr:col>17</xdr:col>
          <xdr:colOff>203200</xdr:colOff>
          <xdr:row>11</xdr:row>
          <xdr:rowOff>165100</xdr:rowOff>
        </xdr:to>
        <xdr:sp macro="" textlink="">
          <xdr:nvSpPr>
            <xdr:cNvPr id="8597" name="Check Box 405" hidden="1">
              <a:extLst>
                <a:ext uri="{63B3BB69-23CF-44E3-9099-C40C66FF867C}">
                  <a14:compatExt spid="_x0000_s8597"/>
                </a:ext>
                <a:ext uri="{FF2B5EF4-FFF2-40B4-BE49-F238E27FC236}">
                  <a16:creationId xmlns:a16="http://schemas.microsoft.com/office/drawing/2014/main" id="{00000000-0008-0000-0500-00009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55 EH / NH WPB</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317500</xdr:rowOff>
        </xdr:from>
        <xdr:to>
          <xdr:col>11</xdr:col>
          <xdr:colOff>95250</xdr:colOff>
          <xdr:row>12</xdr:row>
          <xdr:rowOff>57150</xdr:rowOff>
        </xdr:to>
        <xdr:sp macro="" textlink="">
          <xdr:nvSpPr>
            <xdr:cNvPr id="8600" name="Check Box 408" hidden="1">
              <a:extLst>
                <a:ext uri="{63B3BB69-23CF-44E3-9099-C40C66FF867C}">
                  <a14:compatExt spid="_x0000_s8600"/>
                </a:ext>
                <a:ext uri="{FF2B5EF4-FFF2-40B4-BE49-F238E27FC236}">
                  <a16:creationId xmlns:a16="http://schemas.microsoft.com/office/drawing/2014/main" id="{00000000-0008-0000-0500-00009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85 EE / NH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9</xdr:row>
          <xdr:rowOff>50800</xdr:rowOff>
        </xdr:from>
        <xdr:to>
          <xdr:col>22</xdr:col>
          <xdr:colOff>127000</xdr:colOff>
          <xdr:row>10</xdr:row>
          <xdr:rowOff>260350</xdr:rowOff>
        </xdr:to>
        <xdr:sp macro="" textlink="">
          <xdr:nvSpPr>
            <xdr:cNvPr id="8603" name="Check Box 411" hidden="1">
              <a:extLst>
                <a:ext uri="{63B3BB69-23CF-44E3-9099-C40C66FF867C}">
                  <a14:compatExt spid="_x0000_s8603"/>
                </a:ext>
                <a:ext uri="{FF2B5EF4-FFF2-40B4-BE49-F238E27FC236}">
                  <a16:creationId xmlns:a16="http://schemas.microsoft.com/office/drawing/2014/main" id="{00000000-0008-0000-0500-00009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40 EE / NH SerSan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50800</xdr:colOff>
          <xdr:row>10</xdr:row>
          <xdr:rowOff>12700</xdr:rowOff>
        </xdr:from>
        <xdr:to>
          <xdr:col>31</xdr:col>
          <xdr:colOff>95250</xdr:colOff>
          <xdr:row>10</xdr:row>
          <xdr:rowOff>228600</xdr:rowOff>
        </xdr:to>
        <xdr:sp macro="" textlink="">
          <xdr:nvSpPr>
            <xdr:cNvPr id="8604" name="Check Box 412" hidden="1">
              <a:extLst>
                <a:ext uri="{63B3BB69-23CF-44E3-9099-C40C66FF867C}">
                  <a14:compatExt spid="_x0000_s8604"/>
                </a:ext>
                <a:ext uri="{FF2B5EF4-FFF2-40B4-BE49-F238E27FC236}">
                  <a16:creationId xmlns:a16="http://schemas.microsoft.com/office/drawing/2014/main" id="{00000000-0008-0000-0500-00009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40 EE / NH WPB + SerSan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10</xdr:row>
          <xdr:rowOff>241300</xdr:rowOff>
        </xdr:from>
        <xdr:to>
          <xdr:col>26</xdr:col>
          <xdr:colOff>50800</xdr:colOff>
          <xdr:row>11</xdr:row>
          <xdr:rowOff>184150</xdr:rowOff>
        </xdr:to>
        <xdr:sp macro="" textlink="">
          <xdr:nvSpPr>
            <xdr:cNvPr id="8605" name="Check Box 413" hidden="1">
              <a:extLst>
                <a:ext uri="{63B3BB69-23CF-44E3-9099-C40C66FF867C}">
                  <a14:compatExt spid="_x0000_s8605"/>
                </a:ext>
                <a:ext uri="{FF2B5EF4-FFF2-40B4-BE49-F238E27FC236}">
                  <a16:creationId xmlns:a16="http://schemas.microsoft.com/office/drawing/2014/main" id="{00000000-0008-0000-0500-00009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55 EE / NH SerSan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50800</xdr:colOff>
          <xdr:row>10</xdr:row>
          <xdr:rowOff>241300</xdr:rowOff>
        </xdr:from>
        <xdr:to>
          <xdr:col>32</xdr:col>
          <xdr:colOff>165100</xdr:colOff>
          <xdr:row>11</xdr:row>
          <xdr:rowOff>107950</xdr:rowOff>
        </xdr:to>
        <xdr:sp macro="" textlink="">
          <xdr:nvSpPr>
            <xdr:cNvPr id="8607" name="Check Box 415" hidden="1">
              <a:extLst>
                <a:ext uri="{63B3BB69-23CF-44E3-9099-C40C66FF867C}">
                  <a14:compatExt spid="_x0000_s8607"/>
                </a:ext>
                <a:ext uri="{FF2B5EF4-FFF2-40B4-BE49-F238E27FC236}">
                  <a16:creationId xmlns:a16="http://schemas.microsoft.com/office/drawing/2014/main" id="{00000000-0008-0000-0500-00009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55 EE / NH WPB + SerSan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38100</xdr:rowOff>
        </xdr:from>
        <xdr:to>
          <xdr:col>11</xdr:col>
          <xdr:colOff>95250</xdr:colOff>
          <xdr:row>13</xdr:row>
          <xdr:rowOff>12700</xdr:rowOff>
        </xdr:to>
        <xdr:sp macro="" textlink="">
          <xdr:nvSpPr>
            <xdr:cNvPr id="8610" name="Check Box 418" hidden="1">
              <a:extLst>
                <a:ext uri="{63B3BB69-23CF-44E3-9099-C40C66FF867C}">
                  <a14:compatExt spid="_x0000_s8610"/>
                </a:ext>
                <a:ext uri="{FF2B5EF4-FFF2-40B4-BE49-F238E27FC236}">
                  <a16:creationId xmlns:a16="http://schemas.microsoft.com/office/drawing/2014/main" id="{00000000-0008-0000-0500-0000A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de-DE" sz="800" b="0" i="0" u="none" strike="noStrike" baseline="0">
                  <a:solidFill>
                    <a:srgbClr val="000000"/>
                  </a:solidFill>
                  <a:latin typeface="Tahoma"/>
                  <a:ea typeface="Tahoma"/>
                  <a:cs typeface="Tahoma"/>
                </a:rPr>
                <a:t>  EH Denkmal EE / NH</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20</xdr:col>
      <xdr:colOff>381000</xdr:colOff>
      <xdr:row>2</xdr:row>
      <xdr:rowOff>12701</xdr:rowOff>
    </xdr:from>
    <xdr:to>
      <xdr:col>29</xdr:col>
      <xdr:colOff>44450</xdr:colOff>
      <xdr:row>5</xdr:row>
      <xdr:rowOff>38101</xdr:rowOff>
    </xdr:to>
    <xdr:pic>
      <xdr:nvPicPr>
        <xdr:cNvPr id="6617" name="Bild 2" descr="wi_bank_rgb_800_1z">
          <a:extLst>
            <a:ext uri="{FF2B5EF4-FFF2-40B4-BE49-F238E27FC236}">
              <a16:creationId xmlns:a16="http://schemas.microsoft.com/office/drawing/2014/main" id="{00000000-0008-0000-0400-0000D919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14825" y="127001"/>
          <a:ext cx="1816100"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50800</xdr:colOff>
          <xdr:row>31</xdr:row>
          <xdr:rowOff>0</xdr:rowOff>
        </xdr:from>
        <xdr:to>
          <xdr:col>3</xdr:col>
          <xdr:colOff>165100</xdr:colOff>
          <xdr:row>31</xdr:row>
          <xdr:rowOff>0</xdr:rowOff>
        </xdr:to>
        <xdr:sp macro="" textlink="">
          <xdr:nvSpPr>
            <xdr:cNvPr id="6149" name="Label 5" hidden="1">
              <a:extLst>
                <a:ext uri="{63B3BB69-23CF-44E3-9099-C40C66FF867C}">
                  <a14:compatExt spid="_x0000_s6149"/>
                </a:ext>
                <a:ext uri="{FF2B5EF4-FFF2-40B4-BE49-F238E27FC236}">
                  <a16:creationId xmlns:a16="http://schemas.microsoft.com/office/drawing/2014/main" id="{00000000-0008-0000-0600-0000051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32004" rIns="0" bIns="0" anchor="t" upright="1"/>
            <a:lstStyle/>
            <a:p>
              <a:pPr algn="l" rtl="0">
                <a:defRPr sz="1000"/>
              </a:pPr>
              <a:r>
                <a:rPr lang="de-DE" sz="800" b="0" i="0" u="none" strike="noStrike" baseline="0">
                  <a:solidFill>
                    <a:srgbClr val="000000"/>
                  </a:solidFill>
                  <a:latin typeface="Segoe UI"/>
                  <a:cs typeface="Segoe UI"/>
                </a:rPr>
                <a:t>7*</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asis/20260928_Antrag-Mietwohnraum-fuer-geringe-mittlere-Einkommen-ab%20Programmjahr-06.2026.xlsx" TargetMode="External"/><Relationship Id="rId2" Type="http://schemas.openxmlformats.org/officeDocument/2006/relationships/externalLinkPath" Target="file:///H:\532600_Mitarbeiter\0%20-%20Allgemein\Prozessbetreuung\Anpassungen%20Excel-Formular\Basis\20260928_Antrag-Mietwohnraum-fuer-geringe-mittlere-Einkommen-ab%20Programmjahr-06.2026.xlsx" TargetMode="External"/><Relationship Id="rId1" Type="http://schemas.openxmlformats.org/officeDocument/2006/relationships/externalLinkPath" Target="/532600_Mitarbeiter/0%20-%20Allgemein/Prozessbetreuung/Anpassungen%20Excel-Formular/Basis/20260928_Antrag-Mietwohnraum-fuer-geringe-mittlere-Einkommen-ab%20Programmjahr-06.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532000_Allgemein/Antragsvordrucke/Mietwohnungsbau%20+%20KfW/2022.09.07%20Antrag%20miet%20und%20kfw.xlsm" TargetMode="External"/><Relationship Id="rId1" Type="http://schemas.openxmlformats.org/officeDocument/2006/relationships/externalLinkPath" Target="/532000_Allgemein/Antragsvordrucke/Mietwohnungsbau%20+%20KfW/2022.09.07%20Antrag%20miet%20und%20kfw.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ntrag"/>
      <sheetName val="Antragsteller-Grundstück"/>
      <sheetName val="Gebäude-3"/>
      <sheetName val="Gebäude-3a"/>
      <sheetName val="Kosten und Finanzierung"/>
      <sheetName val="Wirtschaftlichkeitsberechnung"/>
      <sheetName val="Erklärungen - Teil 1"/>
      <sheetName val="Erklärungen - Teil 2"/>
      <sheetName val="Berechnung Förderbetrag"/>
      <sheetName val="Erklärung Effizienzhauszuschlag"/>
      <sheetName val="Checkliste"/>
      <sheetName val="DropDowns"/>
      <sheetName val="Checkliste-alt"/>
      <sheetName val="Grundstück-alt"/>
      <sheetName val="Erklärungen-alt"/>
      <sheetName val="Erklärungen Teil 2-alt"/>
    </sheetNames>
    <sheetDataSet>
      <sheetData sheetId="0"/>
      <sheetData sheetId="1" refreshError="1"/>
      <sheetData sheetId="2">
        <row r="8">
          <cell r="AK8" t="str">
            <v>Ja</v>
          </cell>
        </row>
        <row r="9">
          <cell r="AK9" t="str">
            <v>Nein</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ntrag"/>
      <sheetName val="Grundstück"/>
      <sheetName val="Gebäude"/>
      <sheetName val="Gebäude Teil 2"/>
      <sheetName val="Kosten und Finanzierung"/>
      <sheetName val="Wirtschaftlichkeitsberechnung"/>
      <sheetName val="Erklärungen"/>
      <sheetName val="Erklärungen Teil 2"/>
      <sheetName val="Anlage Berechnung Förderbetrag"/>
      <sheetName val="Anlage Klimabonus"/>
      <sheetName val="Checkliste"/>
      <sheetName val="Tabelle1"/>
      <sheetName val="Änderungsübersicht"/>
    </sheetNames>
    <sheetDataSet>
      <sheetData sheetId="0"/>
      <sheetData sheetId="1" refreshError="1"/>
      <sheetData sheetId="2">
        <row r="8">
          <cell r="AK8" t="str">
            <v>Ja</v>
          </cell>
        </row>
        <row r="9">
          <cell r="AK9" t="str">
            <v>Nein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wibank.de/resource/blob/wibank/465030/cc8f11d09da842fa14102e6177d028cf/wibank-datenschutzhinweise-fur-kunden-data.pdf" TargetMode="Externa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9.xml"/><Relationship Id="rId21" Type="http://schemas.openxmlformats.org/officeDocument/2006/relationships/ctrlProp" Target="../ctrlProps/ctrlProp23.xml"/><Relationship Id="rId42" Type="http://schemas.openxmlformats.org/officeDocument/2006/relationships/ctrlProp" Target="../ctrlProps/ctrlProp44.xml"/><Relationship Id="rId63" Type="http://schemas.openxmlformats.org/officeDocument/2006/relationships/ctrlProp" Target="../ctrlProps/ctrlProp65.xml"/><Relationship Id="rId84" Type="http://schemas.openxmlformats.org/officeDocument/2006/relationships/ctrlProp" Target="../ctrlProps/ctrlProp86.xml"/><Relationship Id="rId138" Type="http://schemas.openxmlformats.org/officeDocument/2006/relationships/ctrlProp" Target="../ctrlProps/ctrlProp140.xml"/><Relationship Id="rId159" Type="http://schemas.openxmlformats.org/officeDocument/2006/relationships/ctrlProp" Target="../ctrlProps/ctrlProp161.xml"/><Relationship Id="rId170" Type="http://schemas.openxmlformats.org/officeDocument/2006/relationships/ctrlProp" Target="../ctrlProps/ctrlProp172.xml"/><Relationship Id="rId107" Type="http://schemas.openxmlformats.org/officeDocument/2006/relationships/ctrlProp" Target="../ctrlProps/ctrlProp109.xml"/><Relationship Id="rId11" Type="http://schemas.openxmlformats.org/officeDocument/2006/relationships/ctrlProp" Target="../ctrlProps/ctrlProp13.xml"/><Relationship Id="rId32" Type="http://schemas.openxmlformats.org/officeDocument/2006/relationships/ctrlProp" Target="../ctrlProps/ctrlProp34.xml"/><Relationship Id="rId53" Type="http://schemas.openxmlformats.org/officeDocument/2006/relationships/ctrlProp" Target="../ctrlProps/ctrlProp55.xml"/><Relationship Id="rId74" Type="http://schemas.openxmlformats.org/officeDocument/2006/relationships/ctrlProp" Target="../ctrlProps/ctrlProp76.xml"/><Relationship Id="rId128" Type="http://schemas.openxmlformats.org/officeDocument/2006/relationships/ctrlProp" Target="../ctrlProps/ctrlProp130.xml"/><Relationship Id="rId149" Type="http://schemas.openxmlformats.org/officeDocument/2006/relationships/ctrlProp" Target="../ctrlProps/ctrlProp151.xml"/><Relationship Id="rId5" Type="http://schemas.openxmlformats.org/officeDocument/2006/relationships/ctrlProp" Target="../ctrlProps/ctrlProp7.xml"/><Relationship Id="rId95" Type="http://schemas.openxmlformats.org/officeDocument/2006/relationships/ctrlProp" Target="../ctrlProps/ctrlProp97.xml"/><Relationship Id="rId160" Type="http://schemas.openxmlformats.org/officeDocument/2006/relationships/ctrlProp" Target="../ctrlProps/ctrlProp162.xml"/><Relationship Id="rId22" Type="http://schemas.openxmlformats.org/officeDocument/2006/relationships/ctrlProp" Target="../ctrlProps/ctrlProp24.xml"/><Relationship Id="rId43" Type="http://schemas.openxmlformats.org/officeDocument/2006/relationships/ctrlProp" Target="../ctrlProps/ctrlProp45.xml"/><Relationship Id="rId64" Type="http://schemas.openxmlformats.org/officeDocument/2006/relationships/ctrlProp" Target="../ctrlProps/ctrlProp66.xml"/><Relationship Id="rId118" Type="http://schemas.openxmlformats.org/officeDocument/2006/relationships/ctrlProp" Target="../ctrlProps/ctrlProp120.xml"/><Relationship Id="rId139" Type="http://schemas.openxmlformats.org/officeDocument/2006/relationships/ctrlProp" Target="../ctrlProps/ctrlProp141.xml"/><Relationship Id="rId85" Type="http://schemas.openxmlformats.org/officeDocument/2006/relationships/ctrlProp" Target="../ctrlProps/ctrlProp87.xml"/><Relationship Id="rId150" Type="http://schemas.openxmlformats.org/officeDocument/2006/relationships/ctrlProp" Target="../ctrlProps/ctrlProp152.xml"/><Relationship Id="rId171" Type="http://schemas.openxmlformats.org/officeDocument/2006/relationships/ctrlProp" Target="../ctrlProps/ctrlProp173.xml"/><Relationship Id="rId12" Type="http://schemas.openxmlformats.org/officeDocument/2006/relationships/ctrlProp" Target="../ctrlProps/ctrlProp14.xml"/><Relationship Id="rId33" Type="http://schemas.openxmlformats.org/officeDocument/2006/relationships/ctrlProp" Target="../ctrlProps/ctrlProp35.xml"/><Relationship Id="rId108" Type="http://schemas.openxmlformats.org/officeDocument/2006/relationships/ctrlProp" Target="../ctrlProps/ctrlProp110.xml"/><Relationship Id="rId129" Type="http://schemas.openxmlformats.org/officeDocument/2006/relationships/ctrlProp" Target="../ctrlProps/ctrlProp131.xml"/><Relationship Id="rId54" Type="http://schemas.openxmlformats.org/officeDocument/2006/relationships/ctrlProp" Target="../ctrlProps/ctrlProp56.xml"/><Relationship Id="rId75" Type="http://schemas.openxmlformats.org/officeDocument/2006/relationships/ctrlProp" Target="../ctrlProps/ctrlProp77.xml"/><Relationship Id="rId96" Type="http://schemas.openxmlformats.org/officeDocument/2006/relationships/ctrlProp" Target="../ctrlProps/ctrlProp98.xml"/><Relationship Id="rId140" Type="http://schemas.openxmlformats.org/officeDocument/2006/relationships/ctrlProp" Target="../ctrlProps/ctrlProp142.xml"/><Relationship Id="rId161" Type="http://schemas.openxmlformats.org/officeDocument/2006/relationships/ctrlProp" Target="../ctrlProps/ctrlProp163.xml"/><Relationship Id="rId1" Type="http://schemas.openxmlformats.org/officeDocument/2006/relationships/hyperlink" Target="https://www.wibank.de/resource/blob/wibank/691896/2176661fe079c4a8f193b18c4c71f1b4/hinweise-berechnung-wohnflaeche-data.pdf" TargetMode="External"/><Relationship Id="rId6" Type="http://schemas.openxmlformats.org/officeDocument/2006/relationships/ctrlProp" Target="../ctrlProps/ctrlProp8.xml"/><Relationship Id="rId23" Type="http://schemas.openxmlformats.org/officeDocument/2006/relationships/ctrlProp" Target="../ctrlProps/ctrlProp25.xml"/><Relationship Id="rId28" Type="http://schemas.openxmlformats.org/officeDocument/2006/relationships/ctrlProp" Target="../ctrlProps/ctrlProp30.xml"/><Relationship Id="rId49" Type="http://schemas.openxmlformats.org/officeDocument/2006/relationships/ctrlProp" Target="../ctrlProps/ctrlProp51.xml"/><Relationship Id="rId114" Type="http://schemas.openxmlformats.org/officeDocument/2006/relationships/ctrlProp" Target="../ctrlProps/ctrlProp116.xml"/><Relationship Id="rId119" Type="http://schemas.openxmlformats.org/officeDocument/2006/relationships/ctrlProp" Target="../ctrlProps/ctrlProp121.xml"/><Relationship Id="rId44" Type="http://schemas.openxmlformats.org/officeDocument/2006/relationships/ctrlProp" Target="../ctrlProps/ctrlProp46.xml"/><Relationship Id="rId60" Type="http://schemas.openxmlformats.org/officeDocument/2006/relationships/ctrlProp" Target="../ctrlProps/ctrlProp62.xml"/><Relationship Id="rId65" Type="http://schemas.openxmlformats.org/officeDocument/2006/relationships/ctrlProp" Target="../ctrlProps/ctrlProp67.xml"/><Relationship Id="rId81" Type="http://schemas.openxmlformats.org/officeDocument/2006/relationships/ctrlProp" Target="../ctrlProps/ctrlProp83.xml"/><Relationship Id="rId86" Type="http://schemas.openxmlformats.org/officeDocument/2006/relationships/ctrlProp" Target="../ctrlProps/ctrlProp88.xml"/><Relationship Id="rId130" Type="http://schemas.openxmlformats.org/officeDocument/2006/relationships/ctrlProp" Target="../ctrlProps/ctrlProp132.xml"/><Relationship Id="rId135" Type="http://schemas.openxmlformats.org/officeDocument/2006/relationships/ctrlProp" Target="../ctrlProps/ctrlProp137.xml"/><Relationship Id="rId151" Type="http://schemas.openxmlformats.org/officeDocument/2006/relationships/ctrlProp" Target="../ctrlProps/ctrlProp153.xml"/><Relationship Id="rId156" Type="http://schemas.openxmlformats.org/officeDocument/2006/relationships/ctrlProp" Target="../ctrlProps/ctrlProp158.xml"/><Relationship Id="rId172" Type="http://schemas.openxmlformats.org/officeDocument/2006/relationships/ctrlProp" Target="../ctrlProps/ctrlProp174.xml"/><Relationship Id="rId13" Type="http://schemas.openxmlformats.org/officeDocument/2006/relationships/ctrlProp" Target="../ctrlProps/ctrlProp15.xml"/><Relationship Id="rId18" Type="http://schemas.openxmlformats.org/officeDocument/2006/relationships/ctrlProp" Target="../ctrlProps/ctrlProp20.xml"/><Relationship Id="rId39" Type="http://schemas.openxmlformats.org/officeDocument/2006/relationships/ctrlProp" Target="../ctrlProps/ctrlProp41.xml"/><Relationship Id="rId109" Type="http://schemas.openxmlformats.org/officeDocument/2006/relationships/ctrlProp" Target="../ctrlProps/ctrlProp111.xml"/><Relationship Id="rId34" Type="http://schemas.openxmlformats.org/officeDocument/2006/relationships/ctrlProp" Target="../ctrlProps/ctrlProp36.xml"/><Relationship Id="rId50" Type="http://schemas.openxmlformats.org/officeDocument/2006/relationships/ctrlProp" Target="../ctrlProps/ctrlProp52.xml"/><Relationship Id="rId55" Type="http://schemas.openxmlformats.org/officeDocument/2006/relationships/ctrlProp" Target="../ctrlProps/ctrlProp57.xml"/><Relationship Id="rId76" Type="http://schemas.openxmlformats.org/officeDocument/2006/relationships/ctrlProp" Target="../ctrlProps/ctrlProp78.xml"/><Relationship Id="rId97" Type="http://schemas.openxmlformats.org/officeDocument/2006/relationships/ctrlProp" Target="../ctrlProps/ctrlProp99.xml"/><Relationship Id="rId104" Type="http://schemas.openxmlformats.org/officeDocument/2006/relationships/ctrlProp" Target="../ctrlProps/ctrlProp106.xml"/><Relationship Id="rId120" Type="http://schemas.openxmlformats.org/officeDocument/2006/relationships/ctrlProp" Target="../ctrlProps/ctrlProp122.xml"/><Relationship Id="rId125" Type="http://schemas.openxmlformats.org/officeDocument/2006/relationships/ctrlProp" Target="../ctrlProps/ctrlProp127.xml"/><Relationship Id="rId141" Type="http://schemas.openxmlformats.org/officeDocument/2006/relationships/ctrlProp" Target="../ctrlProps/ctrlProp143.xml"/><Relationship Id="rId146" Type="http://schemas.openxmlformats.org/officeDocument/2006/relationships/ctrlProp" Target="../ctrlProps/ctrlProp148.xml"/><Relationship Id="rId167" Type="http://schemas.openxmlformats.org/officeDocument/2006/relationships/ctrlProp" Target="../ctrlProps/ctrlProp169.xml"/><Relationship Id="rId7" Type="http://schemas.openxmlformats.org/officeDocument/2006/relationships/ctrlProp" Target="../ctrlProps/ctrlProp9.xml"/><Relationship Id="rId71" Type="http://schemas.openxmlformats.org/officeDocument/2006/relationships/ctrlProp" Target="../ctrlProps/ctrlProp73.xml"/><Relationship Id="rId92" Type="http://schemas.openxmlformats.org/officeDocument/2006/relationships/ctrlProp" Target="../ctrlProps/ctrlProp94.xml"/><Relationship Id="rId162" Type="http://schemas.openxmlformats.org/officeDocument/2006/relationships/ctrlProp" Target="../ctrlProps/ctrlProp164.xml"/><Relationship Id="rId2" Type="http://schemas.openxmlformats.org/officeDocument/2006/relationships/printerSettings" Target="../printerSettings/printerSettings3.bin"/><Relationship Id="rId29" Type="http://schemas.openxmlformats.org/officeDocument/2006/relationships/ctrlProp" Target="../ctrlProps/ctrlProp31.xml"/><Relationship Id="rId24" Type="http://schemas.openxmlformats.org/officeDocument/2006/relationships/ctrlProp" Target="../ctrlProps/ctrlProp26.xml"/><Relationship Id="rId40" Type="http://schemas.openxmlformats.org/officeDocument/2006/relationships/ctrlProp" Target="../ctrlProps/ctrlProp42.xml"/><Relationship Id="rId45" Type="http://schemas.openxmlformats.org/officeDocument/2006/relationships/ctrlProp" Target="../ctrlProps/ctrlProp47.xml"/><Relationship Id="rId66" Type="http://schemas.openxmlformats.org/officeDocument/2006/relationships/ctrlProp" Target="../ctrlProps/ctrlProp68.xml"/><Relationship Id="rId87" Type="http://schemas.openxmlformats.org/officeDocument/2006/relationships/ctrlProp" Target="../ctrlProps/ctrlProp89.xml"/><Relationship Id="rId110" Type="http://schemas.openxmlformats.org/officeDocument/2006/relationships/ctrlProp" Target="../ctrlProps/ctrlProp112.xml"/><Relationship Id="rId115" Type="http://schemas.openxmlformats.org/officeDocument/2006/relationships/ctrlProp" Target="../ctrlProps/ctrlProp117.xml"/><Relationship Id="rId131" Type="http://schemas.openxmlformats.org/officeDocument/2006/relationships/ctrlProp" Target="../ctrlProps/ctrlProp133.xml"/><Relationship Id="rId136" Type="http://schemas.openxmlformats.org/officeDocument/2006/relationships/ctrlProp" Target="../ctrlProps/ctrlProp138.xml"/><Relationship Id="rId157" Type="http://schemas.openxmlformats.org/officeDocument/2006/relationships/ctrlProp" Target="../ctrlProps/ctrlProp159.xml"/><Relationship Id="rId61" Type="http://schemas.openxmlformats.org/officeDocument/2006/relationships/ctrlProp" Target="../ctrlProps/ctrlProp63.xml"/><Relationship Id="rId82" Type="http://schemas.openxmlformats.org/officeDocument/2006/relationships/ctrlProp" Target="../ctrlProps/ctrlProp84.xml"/><Relationship Id="rId152" Type="http://schemas.openxmlformats.org/officeDocument/2006/relationships/ctrlProp" Target="../ctrlProps/ctrlProp154.xml"/><Relationship Id="rId173" Type="http://schemas.openxmlformats.org/officeDocument/2006/relationships/ctrlProp" Target="../ctrlProps/ctrlProp175.xml"/><Relationship Id="rId19" Type="http://schemas.openxmlformats.org/officeDocument/2006/relationships/ctrlProp" Target="../ctrlProps/ctrlProp21.xml"/><Relationship Id="rId14" Type="http://schemas.openxmlformats.org/officeDocument/2006/relationships/ctrlProp" Target="../ctrlProps/ctrlProp16.xml"/><Relationship Id="rId30" Type="http://schemas.openxmlformats.org/officeDocument/2006/relationships/ctrlProp" Target="../ctrlProps/ctrlProp32.xml"/><Relationship Id="rId35" Type="http://schemas.openxmlformats.org/officeDocument/2006/relationships/ctrlProp" Target="../ctrlProps/ctrlProp37.xml"/><Relationship Id="rId56" Type="http://schemas.openxmlformats.org/officeDocument/2006/relationships/ctrlProp" Target="../ctrlProps/ctrlProp58.xml"/><Relationship Id="rId77" Type="http://schemas.openxmlformats.org/officeDocument/2006/relationships/ctrlProp" Target="../ctrlProps/ctrlProp79.xml"/><Relationship Id="rId100" Type="http://schemas.openxmlformats.org/officeDocument/2006/relationships/ctrlProp" Target="../ctrlProps/ctrlProp102.xml"/><Relationship Id="rId105" Type="http://schemas.openxmlformats.org/officeDocument/2006/relationships/ctrlProp" Target="../ctrlProps/ctrlProp107.xml"/><Relationship Id="rId126" Type="http://schemas.openxmlformats.org/officeDocument/2006/relationships/ctrlProp" Target="../ctrlProps/ctrlProp128.xml"/><Relationship Id="rId147" Type="http://schemas.openxmlformats.org/officeDocument/2006/relationships/ctrlProp" Target="../ctrlProps/ctrlProp149.xml"/><Relationship Id="rId168" Type="http://schemas.openxmlformats.org/officeDocument/2006/relationships/ctrlProp" Target="../ctrlProps/ctrlProp170.xml"/><Relationship Id="rId8" Type="http://schemas.openxmlformats.org/officeDocument/2006/relationships/ctrlProp" Target="../ctrlProps/ctrlProp10.xml"/><Relationship Id="rId51" Type="http://schemas.openxmlformats.org/officeDocument/2006/relationships/ctrlProp" Target="../ctrlProps/ctrlProp53.xml"/><Relationship Id="rId72" Type="http://schemas.openxmlformats.org/officeDocument/2006/relationships/ctrlProp" Target="../ctrlProps/ctrlProp74.xml"/><Relationship Id="rId93" Type="http://schemas.openxmlformats.org/officeDocument/2006/relationships/ctrlProp" Target="../ctrlProps/ctrlProp95.xml"/><Relationship Id="rId98" Type="http://schemas.openxmlformats.org/officeDocument/2006/relationships/ctrlProp" Target="../ctrlProps/ctrlProp100.xml"/><Relationship Id="rId121" Type="http://schemas.openxmlformats.org/officeDocument/2006/relationships/ctrlProp" Target="../ctrlProps/ctrlProp123.xml"/><Relationship Id="rId142" Type="http://schemas.openxmlformats.org/officeDocument/2006/relationships/ctrlProp" Target="../ctrlProps/ctrlProp144.xml"/><Relationship Id="rId163" Type="http://schemas.openxmlformats.org/officeDocument/2006/relationships/ctrlProp" Target="../ctrlProps/ctrlProp165.xml"/><Relationship Id="rId3" Type="http://schemas.openxmlformats.org/officeDocument/2006/relationships/drawing" Target="../drawings/drawing3.xml"/><Relationship Id="rId25" Type="http://schemas.openxmlformats.org/officeDocument/2006/relationships/ctrlProp" Target="../ctrlProps/ctrlProp27.xml"/><Relationship Id="rId46" Type="http://schemas.openxmlformats.org/officeDocument/2006/relationships/ctrlProp" Target="../ctrlProps/ctrlProp48.xml"/><Relationship Id="rId67" Type="http://schemas.openxmlformats.org/officeDocument/2006/relationships/ctrlProp" Target="../ctrlProps/ctrlProp69.xml"/><Relationship Id="rId116" Type="http://schemas.openxmlformats.org/officeDocument/2006/relationships/ctrlProp" Target="../ctrlProps/ctrlProp118.xml"/><Relationship Id="rId137" Type="http://schemas.openxmlformats.org/officeDocument/2006/relationships/ctrlProp" Target="../ctrlProps/ctrlProp139.xml"/><Relationship Id="rId158" Type="http://schemas.openxmlformats.org/officeDocument/2006/relationships/ctrlProp" Target="../ctrlProps/ctrlProp160.xml"/><Relationship Id="rId20" Type="http://schemas.openxmlformats.org/officeDocument/2006/relationships/ctrlProp" Target="../ctrlProps/ctrlProp22.xml"/><Relationship Id="rId41" Type="http://schemas.openxmlformats.org/officeDocument/2006/relationships/ctrlProp" Target="../ctrlProps/ctrlProp43.xml"/><Relationship Id="rId62" Type="http://schemas.openxmlformats.org/officeDocument/2006/relationships/ctrlProp" Target="../ctrlProps/ctrlProp64.xml"/><Relationship Id="rId83" Type="http://schemas.openxmlformats.org/officeDocument/2006/relationships/ctrlProp" Target="../ctrlProps/ctrlProp85.xml"/><Relationship Id="rId88" Type="http://schemas.openxmlformats.org/officeDocument/2006/relationships/ctrlProp" Target="../ctrlProps/ctrlProp90.xml"/><Relationship Id="rId111" Type="http://schemas.openxmlformats.org/officeDocument/2006/relationships/ctrlProp" Target="../ctrlProps/ctrlProp113.xml"/><Relationship Id="rId132" Type="http://schemas.openxmlformats.org/officeDocument/2006/relationships/ctrlProp" Target="../ctrlProps/ctrlProp134.xml"/><Relationship Id="rId153" Type="http://schemas.openxmlformats.org/officeDocument/2006/relationships/ctrlProp" Target="../ctrlProps/ctrlProp155.xml"/><Relationship Id="rId15" Type="http://schemas.openxmlformats.org/officeDocument/2006/relationships/ctrlProp" Target="../ctrlProps/ctrlProp17.xml"/><Relationship Id="rId36" Type="http://schemas.openxmlformats.org/officeDocument/2006/relationships/ctrlProp" Target="../ctrlProps/ctrlProp38.xml"/><Relationship Id="rId57" Type="http://schemas.openxmlformats.org/officeDocument/2006/relationships/ctrlProp" Target="../ctrlProps/ctrlProp59.xml"/><Relationship Id="rId106" Type="http://schemas.openxmlformats.org/officeDocument/2006/relationships/ctrlProp" Target="../ctrlProps/ctrlProp108.xml"/><Relationship Id="rId127" Type="http://schemas.openxmlformats.org/officeDocument/2006/relationships/ctrlProp" Target="../ctrlProps/ctrlProp129.xml"/><Relationship Id="rId10" Type="http://schemas.openxmlformats.org/officeDocument/2006/relationships/ctrlProp" Target="../ctrlProps/ctrlProp12.xml"/><Relationship Id="rId31" Type="http://schemas.openxmlformats.org/officeDocument/2006/relationships/ctrlProp" Target="../ctrlProps/ctrlProp33.xml"/><Relationship Id="rId52" Type="http://schemas.openxmlformats.org/officeDocument/2006/relationships/ctrlProp" Target="../ctrlProps/ctrlProp54.xml"/><Relationship Id="rId73" Type="http://schemas.openxmlformats.org/officeDocument/2006/relationships/ctrlProp" Target="../ctrlProps/ctrlProp75.xml"/><Relationship Id="rId78" Type="http://schemas.openxmlformats.org/officeDocument/2006/relationships/ctrlProp" Target="../ctrlProps/ctrlProp80.xml"/><Relationship Id="rId94" Type="http://schemas.openxmlformats.org/officeDocument/2006/relationships/ctrlProp" Target="../ctrlProps/ctrlProp96.xml"/><Relationship Id="rId99" Type="http://schemas.openxmlformats.org/officeDocument/2006/relationships/ctrlProp" Target="../ctrlProps/ctrlProp101.xml"/><Relationship Id="rId101" Type="http://schemas.openxmlformats.org/officeDocument/2006/relationships/ctrlProp" Target="../ctrlProps/ctrlProp103.xml"/><Relationship Id="rId122" Type="http://schemas.openxmlformats.org/officeDocument/2006/relationships/ctrlProp" Target="../ctrlProps/ctrlProp124.xml"/><Relationship Id="rId143" Type="http://schemas.openxmlformats.org/officeDocument/2006/relationships/ctrlProp" Target="../ctrlProps/ctrlProp145.xml"/><Relationship Id="rId148" Type="http://schemas.openxmlformats.org/officeDocument/2006/relationships/ctrlProp" Target="../ctrlProps/ctrlProp150.xml"/><Relationship Id="rId164" Type="http://schemas.openxmlformats.org/officeDocument/2006/relationships/ctrlProp" Target="../ctrlProps/ctrlProp166.xml"/><Relationship Id="rId169" Type="http://schemas.openxmlformats.org/officeDocument/2006/relationships/ctrlProp" Target="../ctrlProps/ctrlProp171.xml"/><Relationship Id="rId4" Type="http://schemas.openxmlformats.org/officeDocument/2006/relationships/vmlDrawing" Target="../drawings/vmlDrawing2.vml"/><Relationship Id="rId9" Type="http://schemas.openxmlformats.org/officeDocument/2006/relationships/ctrlProp" Target="../ctrlProps/ctrlProp11.xml"/><Relationship Id="rId26" Type="http://schemas.openxmlformats.org/officeDocument/2006/relationships/ctrlProp" Target="../ctrlProps/ctrlProp28.xml"/><Relationship Id="rId47" Type="http://schemas.openxmlformats.org/officeDocument/2006/relationships/ctrlProp" Target="../ctrlProps/ctrlProp49.xml"/><Relationship Id="rId68" Type="http://schemas.openxmlformats.org/officeDocument/2006/relationships/ctrlProp" Target="../ctrlProps/ctrlProp70.xml"/><Relationship Id="rId89" Type="http://schemas.openxmlformats.org/officeDocument/2006/relationships/ctrlProp" Target="../ctrlProps/ctrlProp91.xml"/><Relationship Id="rId112" Type="http://schemas.openxmlformats.org/officeDocument/2006/relationships/ctrlProp" Target="../ctrlProps/ctrlProp114.xml"/><Relationship Id="rId133" Type="http://schemas.openxmlformats.org/officeDocument/2006/relationships/ctrlProp" Target="../ctrlProps/ctrlProp135.xml"/><Relationship Id="rId154" Type="http://schemas.openxmlformats.org/officeDocument/2006/relationships/ctrlProp" Target="../ctrlProps/ctrlProp156.xml"/><Relationship Id="rId16" Type="http://schemas.openxmlformats.org/officeDocument/2006/relationships/ctrlProp" Target="../ctrlProps/ctrlProp18.xml"/><Relationship Id="rId37" Type="http://schemas.openxmlformats.org/officeDocument/2006/relationships/ctrlProp" Target="../ctrlProps/ctrlProp39.xml"/><Relationship Id="rId58" Type="http://schemas.openxmlformats.org/officeDocument/2006/relationships/ctrlProp" Target="../ctrlProps/ctrlProp60.xml"/><Relationship Id="rId79" Type="http://schemas.openxmlformats.org/officeDocument/2006/relationships/ctrlProp" Target="../ctrlProps/ctrlProp81.xml"/><Relationship Id="rId102" Type="http://schemas.openxmlformats.org/officeDocument/2006/relationships/ctrlProp" Target="../ctrlProps/ctrlProp104.xml"/><Relationship Id="rId123" Type="http://schemas.openxmlformats.org/officeDocument/2006/relationships/ctrlProp" Target="../ctrlProps/ctrlProp125.xml"/><Relationship Id="rId144" Type="http://schemas.openxmlformats.org/officeDocument/2006/relationships/ctrlProp" Target="../ctrlProps/ctrlProp146.xml"/><Relationship Id="rId90" Type="http://schemas.openxmlformats.org/officeDocument/2006/relationships/ctrlProp" Target="../ctrlProps/ctrlProp92.xml"/><Relationship Id="rId165" Type="http://schemas.openxmlformats.org/officeDocument/2006/relationships/ctrlProp" Target="../ctrlProps/ctrlProp167.xml"/><Relationship Id="rId27" Type="http://schemas.openxmlformats.org/officeDocument/2006/relationships/ctrlProp" Target="../ctrlProps/ctrlProp29.xml"/><Relationship Id="rId48" Type="http://schemas.openxmlformats.org/officeDocument/2006/relationships/ctrlProp" Target="../ctrlProps/ctrlProp50.xml"/><Relationship Id="rId69" Type="http://schemas.openxmlformats.org/officeDocument/2006/relationships/ctrlProp" Target="../ctrlProps/ctrlProp71.xml"/><Relationship Id="rId113" Type="http://schemas.openxmlformats.org/officeDocument/2006/relationships/ctrlProp" Target="../ctrlProps/ctrlProp115.xml"/><Relationship Id="rId134" Type="http://schemas.openxmlformats.org/officeDocument/2006/relationships/ctrlProp" Target="../ctrlProps/ctrlProp136.xml"/><Relationship Id="rId80" Type="http://schemas.openxmlformats.org/officeDocument/2006/relationships/ctrlProp" Target="../ctrlProps/ctrlProp82.xml"/><Relationship Id="rId155" Type="http://schemas.openxmlformats.org/officeDocument/2006/relationships/ctrlProp" Target="../ctrlProps/ctrlProp157.xml"/><Relationship Id="rId17" Type="http://schemas.openxmlformats.org/officeDocument/2006/relationships/ctrlProp" Target="../ctrlProps/ctrlProp19.xml"/><Relationship Id="rId38" Type="http://schemas.openxmlformats.org/officeDocument/2006/relationships/ctrlProp" Target="../ctrlProps/ctrlProp40.xml"/><Relationship Id="rId59" Type="http://schemas.openxmlformats.org/officeDocument/2006/relationships/ctrlProp" Target="../ctrlProps/ctrlProp61.xml"/><Relationship Id="rId103" Type="http://schemas.openxmlformats.org/officeDocument/2006/relationships/ctrlProp" Target="../ctrlProps/ctrlProp105.xml"/><Relationship Id="rId124" Type="http://schemas.openxmlformats.org/officeDocument/2006/relationships/ctrlProp" Target="../ctrlProps/ctrlProp126.xml"/><Relationship Id="rId70" Type="http://schemas.openxmlformats.org/officeDocument/2006/relationships/ctrlProp" Target="../ctrlProps/ctrlProp72.xml"/><Relationship Id="rId91" Type="http://schemas.openxmlformats.org/officeDocument/2006/relationships/ctrlProp" Target="../ctrlProps/ctrlProp93.xml"/><Relationship Id="rId145" Type="http://schemas.openxmlformats.org/officeDocument/2006/relationships/ctrlProp" Target="../ctrlProps/ctrlProp147.xml"/><Relationship Id="rId166" Type="http://schemas.openxmlformats.org/officeDocument/2006/relationships/ctrlProp" Target="../ctrlProps/ctrlProp168.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177.xml"/><Relationship Id="rId4" Type="http://schemas.openxmlformats.org/officeDocument/2006/relationships/ctrlProp" Target="../ctrlProps/ctrlProp176.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82.xml"/><Relationship Id="rId13" Type="http://schemas.openxmlformats.org/officeDocument/2006/relationships/ctrlProp" Target="../ctrlProps/ctrlProp187.xml"/><Relationship Id="rId18" Type="http://schemas.openxmlformats.org/officeDocument/2006/relationships/ctrlProp" Target="../ctrlProps/ctrlProp192.xml"/><Relationship Id="rId3" Type="http://schemas.openxmlformats.org/officeDocument/2006/relationships/vmlDrawing" Target="../drawings/vmlDrawing4.vml"/><Relationship Id="rId7" Type="http://schemas.openxmlformats.org/officeDocument/2006/relationships/ctrlProp" Target="../ctrlProps/ctrlProp181.xml"/><Relationship Id="rId12" Type="http://schemas.openxmlformats.org/officeDocument/2006/relationships/ctrlProp" Target="../ctrlProps/ctrlProp186.xml"/><Relationship Id="rId17" Type="http://schemas.openxmlformats.org/officeDocument/2006/relationships/ctrlProp" Target="../ctrlProps/ctrlProp191.xml"/><Relationship Id="rId2" Type="http://schemas.openxmlformats.org/officeDocument/2006/relationships/drawing" Target="../drawings/drawing6.xml"/><Relationship Id="rId16" Type="http://schemas.openxmlformats.org/officeDocument/2006/relationships/ctrlProp" Target="../ctrlProps/ctrlProp190.xml"/><Relationship Id="rId1" Type="http://schemas.openxmlformats.org/officeDocument/2006/relationships/printerSettings" Target="../printerSettings/printerSettings6.bin"/><Relationship Id="rId6" Type="http://schemas.openxmlformats.org/officeDocument/2006/relationships/ctrlProp" Target="../ctrlProps/ctrlProp180.xml"/><Relationship Id="rId11" Type="http://schemas.openxmlformats.org/officeDocument/2006/relationships/ctrlProp" Target="../ctrlProps/ctrlProp185.xml"/><Relationship Id="rId5" Type="http://schemas.openxmlformats.org/officeDocument/2006/relationships/ctrlProp" Target="../ctrlProps/ctrlProp179.xml"/><Relationship Id="rId15" Type="http://schemas.openxmlformats.org/officeDocument/2006/relationships/ctrlProp" Target="../ctrlProps/ctrlProp189.xml"/><Relationship Id="rId10" Type="http://schemas.openxmlformats.org/officeDocument/2006/relationships/ctrlProp" Target="../ctrlProps/ctrlProp184.xml"/><Relationship Id="rId4" Type="http://schemas.openxmlformats.org/officeDocument/2006/relationships/ctrlProp" Target="../ctrlProps/ctrlProp178.xml"/><Relationship Id="rId9" Type="http://schemas.openxmlformats.org/officeDocument/2006/relationships/ctrlProp" Target="../ctrlProps/ctrlProp183.xml"/><Relationship Id="rId14" Type="http://schemas.openxmlformats.org/officeDocument/2006/relationships/ctrlProp" Target="../ctrlProps/ctrlProp188.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trlProp" Target="../ctrlProps/ctrlProp19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IV327"/>
  <sheetViews>
    <sheetView showGridLines="0" showZeros="0" tabSelected="1" zoomScaleNormal="100" zoomScaleSheetLayoutView="70" workbookViewId="0">
      <selection activeCell="S62" sqref="S62:U62"/>
    </sheetView>
  </sheetViews>
  <sheetFormatPr baseColWidth="10" defaultColWidth="11.54296875" defaultRowHeight="12.5" x14ac:dyDescent="0.25"/>
  <cols>
    <col min="1" max="1" width="1.26953125" style="65" customWidth="1"/>
    <col min="2" max="2" width="3.7265625" style="90" customWidth="1"/>
    <col min="3" max="3" width="1.81640625" style="47" customWidth="1"/>
    <col min="4" max="17" width="2.54296875" style="47" customWidth="1"/>
    <col min="18" max="18" width="3.7265625" style="47" customWidth="1"/>
    <col min="19" max="19" width="2.54296875" style="47" customWidth="1"/>
    <col min="20" max="20" width="2.7265625" style="47" customWidth="1"/>
    <col min="21" max="21" width="5.453125" style="47" customWidth="1"/>
    <col min="22" max="24" width="2.7265625" style="47" customWidth="1"/>
    <col min="25" max="25" width="2.54296875" style="47" customWidth="1"/>
    <col min="26" max="26" width="8" style="47" customWidth="1"/>
    <col min="27" max="27" width="1.7265625" style="47" customWidth="1"/>
    <col min="28" max="28" width="2.26953125" style="47" customWidth="1"/>
    <col min="29" max="29" width="2.7265625" style="47" customWidth="1"/>
    <col min="30" max="33" width="2.54296875" style="47" customWidth="1"/>
    <col min="34" max="34" width="2.1796875" style="65" customWidth="1"/>
    <col min="35" max="35" width="2.453125" style="65" customWidth="1"/>
    <col min="36" max="36" width="2.54296875" style="65" customWidth="1"/>
    <col min="37" max="37" width="3" style="65" customWidth="1"/>
    <col min="38" max="38" width="2.81640625" style="65" customWidth="1"/>
    <col min="39" max="39" width="3.453125" style="65" hidden="1" customWidth="1"/>
    <col min="40" max="40" width="4.26953125" style="48" hidden="1" customWidth="1"/>
    <col min="41" max="41" width="3.453125" style="48" hidden="1" customWidth="1"/>
    <col min="42" max="42" width="16.26953125" style="48" hidden="1" customWidth="1"/>
    <col min="43" max="43" width="11.453125" style="48" hidden="1" customWidth="1"/>
    <col min="44" max="44" width="11.26953125" style="48" hidden="1" customWidth="1"/>
    <col min="45" max="45" width="13.81640625" style="48" hidden="1" customWidth="1"/>
    <col min="46" max="46" width="11.26953125" style="65" customWidth="1"/>
    <col min="47" max="47" width="13.81640625" style="65" customWidth="1"/>
    <col min="48" max="48" width="12.81640625" style="65" customWidth="1"/>
    <col min="49" max="49" width="14" style="65" customWidth="1"/>
    <col min="50" max="50" width="16.7265625" style="48" customWidth="1"/>
    <col min="51" max="51" width="12.1796875" style="48" customWidth="1"/>
    <col min="52" max="52" width="24.54296875" style="48" customWidth="1"/>
    <col min="53" max="53" width="4.7265625" style="48" customWidth="1"/>
    <col min="54" max="73" width="11.54296875" style="48"/>
    <col min="74" max="16384" width="11.54296875" style="46"/>
  </cols>
  <sheetData>
    <row r="1" spans="1:73" ht="6" customHeight="1" x14ac:dyDescent="0.2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row>
    <row r="2" spans="1:73" hidden="1" x14ac:dyDescent="0.25">
      <c r="B2" s="251"/>
      <c r="C2" s="120" t="b">
        <v>0</v>
      </c>
      <c r="D2" s="120" t="b">
        <v>1</v>
      </c>
      <c r="E2" s="120" t="b">
        <v>0</v>
      </c>
      <c r="F2" s="120" t="b">
        <v>0</v>
      </c>
      <c r="G2" s="120" t="b">
        <v>1</v>
      </c>
      <c r="H2" s="120" t="b">
        <v>0</v>
      </c>
      <c r="I2" s="120" t="b">
        <v>0</v>
      </c>
      <c r="J2" s="120" t="b">
        <v>0</v>
      </c>
      <c r="K2" s="120" t="b">
        <v>0</v>
      </c>
      <c r="L2" s="121" t="b">
        <v>1</v>
      </c>
      <c r="M2" s="121" t="b">
        <v>0</v>
      </c>
      <c r="N2" s="121" t="b">
        <v>0</v>
      </c>
      <c r="O2" s="121" t="b">
        <v>1</v>
      </c>
      <c r="P2" s="121" t="b">
        <v>0</v>
      </c>
      <c r="Q2" s="121" t="b">
        <v>1</v>
      </c>
      <c r="R2" s="121" t="b">
        <v>0</v>
      </c>
      <c r="S2" s="121" t="b">
        <v>1</v>
      </c>
      <c r="T2" s="121" t="s">
        <v>38</v>
      </c>
      <c r="U2" s="121"/>
      <c r="V2" s="121" t="b">
        <v>0</v>
      </c>
      <c r="W2" s="121" t="b">
        <v>0</v>
      </c>
      <c r="X2" s="121" t="b">
        <v>0</v>
      </c>
      <c r="Y2" s="121"/>
      <c r="Z2" s="121" t="b">
        <v>0</v>
      </c>
      <c r="AA2" s="121" t="b">
        <v>0</v>
      </c>
      <c r="AB2" s="121"/>
      <c r="AC2" s="121" t="s">
        <v>82</v>
      </c>
      <c r="AD2" s="121" t="e">
        <f>IF(#REF!="","",CONCATENATE(#REF!,AC2))</f>
        <v>#REF!</v>
      </c>
      <c r="AE2" s="121" t="e">
        <f>IF(#REF!="","",CONCATENATE(#REF!,AC2))</f>
        <v>#REF!</v>
      </c>
      <c r="AF2" s="121"/>
      <c r="AG2" s="121"/>
      <c r="AH2" s="261"/>
      <c r="AI2" s="261"/>
      <c r="AJ2" s="261"/>
      <c r="AK2" s="261"/>
    </row>
    <row r="3" spans="1:73" ht="3" customHeight="1" x14ac:dyDescent="0.25">
      <c r="C3" s="65"/>
      <c r="D3" s="65"/>
      <c r="E3" s="65"/>
      <c r="F3" s="65"/>
      <c r="G3" s="65"/>
      <c r="H3" s="65"/>
      <c r="I3" s="45"/>
      <c r="J3" s="45"/>
      <c r="K3" s="45"/>
      <c r="L3" s="49"/>
      <c r="M3" s="49"/>
      <c r="N3" s="49"/>
      <c r="O3" s="49"/>
      <c r="P3" s="49"/>
      <c r="Q3" s="49"/>
      <c r="R3" s="49"/>
      <c r="S3" s="49"/>
      <c r="T3" s="49"/>
      <c r="U3" s="49"/>
      <c r="V3" s="65"/>
      <c r="W3" s="49"/>
      <c r="X3" s="49"/>
      <c r="Y3" s="49"/>
      <c r="Z3" s="49"/>
      <c r="AA3" s="49"/>
      <c r="AB3" s="49"/>
      <c r="AC3" s="49"/>
      <c r="AD3" s="49"/>
      <c r="AE3" s="49"/>
      <c r="AF3" s="49"/>
      <c r="AG3" s="49"/>
      <c r="AH3" s="49"/>
    </row>
    <row r="4" spans="1:73" ht="20.25" customHeight="1" x14ac:dyDescent="0.4">
      <c r="B4" s="144"/>
      <c r="C4" s="133" t="s">
        <v>70</v>
      </c>
      <c r="D4" s="65"/>
      <c r="E4" s="49"/>
      <c r="F4" s="49"/>
      <c r="G4" s="49"/>
      <c r="H4" s="49"/>
      <c r="I4" s="45"/>
      <c r="J4" s="45"/>
      <c r="K4" s="45"/>
      <c r="L4" s="49"/>
      <c r="M4" s="49"/>
      <c r="N4" s="49"/>
      <c r="O4" s="49"/>
      <c r="P4" s="49"/>
      <c r="Q4" s="49"/>
      <c r="R4" s="49"/>
      <c r="S4" s="49"/>
      <c r="T4" s="49"/>
      <c r="U4" s="49"/>
      <c r="V4" s="49"/>
      <c r="W4" s="49"/>
      <c r="X4" s="49"/>
      <c r="Y4" s="49"/>
      <c r="Z4" s="49"/>
      <c r="AA4" s="49"/>
      <c r="AB4" s="49"/>
      <c r="AC4" s="49"/>
      <c r="AD4" s="49"/>
      <c r="AE4" s="49"/>
      <c r="AF4" s="49"/>
      <c r="AG4" s="49"/>
      <c r="AH4" s="49"/>
      <c r="AT4" s="424" t="s">
        <v>451</v>
      </c>
      <c r="AU4" s="424"/>
      <c r="AV4" s="424"/>
      <c r="AW4" s="424"/>
      <c r="AX4" s="424"/>
      <c r="AY4" s="424"/>
      <c r="AZ4" s="424"/>
    </row>
    <row r="5" spans="1:73" ht="18" customHeight="1" x14ac:dyDescent="0.4">
      <c r="C5" s="133" t="s">
        <v>58</v>
      </c>
      <c r="D5" s="65"/>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T5" s="424"/>
      <c r="AU5" s="424"/>
      <c r="AV5" s="424"/>
      <c r="AW5" s="424"/>
      <c r="AX5" s="424"/>
      <c r="AY5" s="424"/>
      <c r="AZ5" s="424"/>
    </row>
    <row r="6" spans="1:73" ht="13.5" customHeight="1" x14ac:dyDescent="0.3">
      <c r="B6" s="144"/>
      <c r="C6" s="222" t="s">
        <v>262</v>
      </c>
      <c r="D6" s="49"/>
      <c r="E6" s="49"/>
      <c r="F6" s="49"/>
      <c r="G6" s="49"/>
      <c r="H6" s="49"/>
      <c r="I6" s="49"/>
      <c r="J6" s="49"/>
      <c r="K6" s="49"/>
      <c r="L6" s="49"/>
      <c r="M6" s="49"/>
      <c r="N6" s="49"/>
      <c r="O6" s="49"/>
      <c r="P6" s="49"/>
      <c r="Q6" s="49"/>
      <c r="R6" s="49"/>
      <c r="S6" s="49"/>
      <c r="T6" s="49"/>
      <c r="U6" s="49"/>
      <c r="V6" s="65"/>
      <c r="W6" s="65"/>
      <c r="X6" s="49"/>
      <c r="Y6" s="49"/>
      <c r="Z6" s="49"/>
      <c r="AA6" s="49"/>
      <c r="AB6" s="49"/>
      <c r="AC6" s="49"/>
      <c r="AD6" s="49"/>
      <c r="AE6" s="49"/>
      <c r="AF6" s="49"/>
      <c r="AG6" s="49"/>
      <c r="AH6" s="49"/>
      <c r="AT6" s="424"/>
      <c r="AU6" s="424"/>
      <c r="AV6" s="424"/>
      <c r="AW6" s="424"/>
      <c r="AX6" s="424"/>
      <c r="AY6" s="424"/>
      <c r="AZ6" s="424"/>
    </row>
    <row r="7" spans="1:73" s="227" customFormat="1" ht="9.75" customHeight="1" x14ac:dyDescent="0.25">
      <c r="A7" s="28"/>
      <c r="B7" s="252"/>
      <c r="C7" s="223"/>
      <c r="D7" s="2" t="s">
        <v>16</v>
      </c>
      <c r="E7" s="223"/>
      <c r="F7" s="223"/>
      <c r="G7" s="223"/>
      <c r="H7" s="223"/>
      <c r="I7" s="223"/>
      <c r="J7" s="223"/>
      <c r="K7" s="223"/>
      <c r="L7" s="223"/>
      <c r="M7" s="224"/>
      <c r="N7" s="225"/>
      <c r="O7" s="225"/>
      <c r="P7" s="225"/>
      <c r="Q7" s="225"/>
      <c r="R7" s="225"/>
      <c r="S7" s="225"/>
      <c r="T7" s="225"/>
      <c r="U7" s="225"/>
      <c r="V7" s="225"/>
      <c r="W7" s="226"/>
      <c r="Y7" s="224"/>
      <c r="Z7" s="224"/>
      <c r="AA7" s="224"/>
      <c r="AB7" s="224"/>
      <c r="AC7" s="224"/>
      <c r="AD7" s="224"/>
      <c r="AE7" s="224"/>
      <c r="AF7" s="224"/>
      <c r="AG7" s="224"/>
      <c r="AH7" s="225"/>
      <c r="AI7" s="225"/>
      <c r="AJ7" s="225"/>
      <c r="AK7" s="225"/>
      <c r="AL7" s="225"/>
      <c r="AM7" s="225"/>
      <c r="AN7" s="225"/>
      <c r="AO7" s="225"/>
      <c r="AP7" s="225"/>
      <c r="AQ7" s="225"/>
      <c r="AR7" s="342"/>
      <c r="AS7" s="342"/>
      <c r="AT7" s="424"/>
      <c r="AU7" s="424"/>
      <c r="AV7" s="424"/>
      <c r="AW7" s="424"/>
      <c r="AX7" s="424"/>
      <c r="AY7" s="424"/>
      <c r="AZ7" s="424"/>
      <c r="BA7" s="225"/>
      <c r="BB7" s="225"/>
      <c r="BC7" s="225"/>
      <c r="BD7" s="225"/>
      <c r="BE7" s="225"/>
      <c r="BF7" s="225"/>
      <c r="BG7" s="225"/>
      <c r="BH7" s="225"/>
      <c r="BI7" s="225"/>
      <c r="BJ7" s="225"/>
      <c r="BK7" s="225"/>
      <c r="BL7" s="225"/>
      <c r="BM7" s="225"/>
      <c r="BN7" s="225"/>
      <c r="BO7" s="225"/>
      <c r="BP7" s="225"/>
      <c r="BQ7" s="225"/>
      <c r="BR7" s="225"/>
      <c r="BS7" s="225"/>
      <c r="BT7" s="225"/>
      <c r="BU7" s="225"/>
    </row>
    <row r="8" spans="1:73" s="227" customFormat="1" ht="14.15" customHeight="1" x14ac:dyDescent="0.25">
      <c r="A8" s="28"/>
      <c r="B8" s="41"/>
      <c r="C8" s="2"/>
      <c r="D8" s="464"/>
      <c r="E8" s="465"/>
      <c r="F8" s="465"/>
      <c r="G8" s="465"/>
      <c r="H8" s="465"/>
      <c r="I8" s="465"/>
      <c r="J8" s="465"/>
      <c r="K8" s="465"/>
      <c r="L8" s="465"/>
      <c r="M8" s="465"/>
      <c r="N8" s="465"/>
      <c r="O8" s="465"/>
      <c r="P8" s="465"/>
      <c r="Q8" s="465"/>
      <c r="R8" s="465"/>
      <c r="S8" s="466"/>
      <c r="T8" s="225"/>
      <c r="U8" s="225"/>
      <c r="V8" s="225"/>
      <c r="W8" s="225"/>
      <c r="X8" s="225"/>
      <c r="Y8" s="225"/>
      <c r="Z8" s="225"/>
      <c r="AA8" s="225"/>
      <c r="AB8" s="225"/>
      <c r="AC8" s="225"/>
      <c r="AD8" s="225"/>
      <c r="AE8" s="225"/>
      <c r="AF8" s="225"/>
      <c r="AG8" s="224"/>
      <c r="AH8" s="225"/>
      <c r="AI8" s="225"/>
      <c r="AJ8" s="225"/>
      <c r="AK8" s="225"/>
      <c r="AL8" s="225"/>
      <c r="AM8" s="225"/>
      <c r="AN8" s="225"/>
      <c r="AO8" s="342"/>
      <c r="AP8" s="342"/>
      <c r="AQ8" s="225"/>
      <c r="AR8" s="225"/>
      <c r="AS8" s="225"/>
      <c r="AT8" s="424"/>
      <c r="AU8" s="424"/>
      <c r="AV8" s="424"/>
      <c r="AW8" s="424"/>
      <c r="AX8" s="424"/>
      <c r="AY8" s="424"/>
      <c r="AZ8" s="424"/>
      <c r="BA8" s="225"/>
      <c r="BB8" s="225"/>
      <c r="BC8" s="225"/>
      <c r="BD8" s="225"/>
      <c r="BE8" s="225"/>
      <c r="BF8" s="225"/>
      <c r="BG8" s="225"/>
      <c r="BH8" s="225"/>
      <c r="BI8" s="225"/>
      <c r="BJ8" s="225"/>
      <c r="BK8" s="225"/>
      <c r="BL8" s="225"/>
      <c r="BM8" s="225"/>
      <c r="BN8" s="225"/>
      <c r="BO8" s="225"/>
      <c r="BP8" s="225"/>
      <c r="BQ8" s="225"/>
      <c r="BR8" s="225"/>
      <c r="BS8" s="225"/>
      <c r="BT8" s="225"/>
      <c r="BU8" s="225"/>
    </row>
    <row r="9" spans="1:73" s="227" customFormat="1" ht="12" customHeight="1" x14ac:dyDescent="0.25">
      <c r="A9" s="28"/>
      <c r="B9" s="28"/>
      <c r="C9" s="223"/>
      <c r="D9" s="467"/>
      <c r="E9" s="468"/>
      <c r="F9" s="468"/>
      <c r="G9" s="468"/>
      <c r="H9" s="468"/>
      <c r="I9" s="468"/>
      <c r="J9" s="468"/>
      <c r="K9" s="468"/>
      <c r="L9" s="468"/>
      <c r="M9" s="468"/>
      <c r="N9" s="468"/>
      <c r="O9" s="468"/>
      <c r="P9" s="468"/>
      <c r="Q9" s="468"/>
      <c r="R9" s="468"/>
      <c r="S9" s="469"/>
      <c r="T9" s="225"/>
      <c r="U9" s="225"/>
      <c r="V9" s="225"/>
      <c r="W9" s="225"/>
      <c r="X9" s="225"/>
      <c r="Y9" s="225"/>
      <c r="Z9" s="225"/>
      <c r="AA9" s="225"/>
      <c r="AB9" s="225"/>
      <c r="AC9" s="225"/>
      <c r="AD9" s="225"/>
      <c r="AE9" s="225"/>
      <c r="AF9" s="225"/>
      <c r="AG9" s="224"/>
      <c r="AH9" s="225"/>
      <c r="AI9" s="225"/>
      <c r="AJ9" s="225"/>
      <c r="AK9" s="225"/>
      <c r="AL9" s="225"/>
      <c r="AM9" s="225"/>
      <c r="AN9" s="225"/>
      <c r="AO9" s="343"/>
      <c r="AP9" s="344"/>
      <c r="AQ9" s="344"/>
      <c r="AR9" s="342"/>
      <c r="AS9" s="342"/>
      <c r="AT9" s="424"/>
      <c r="AU9" s="424"/>
      <c r="AV9" s="424"/>
      <c r="AW9" s="424"/>
      <c r="AX9" s="424"/>
      <c r="AY9" s="424"/>
      <c r="AZ9" s="424"/>
      <c r="BA9" s="225"/>
      <c r="BB9" s="225"/>
      <c r="BC9" s="225"/>
      <c r="BD9" s="225"/>
      <c r="BE9" s="225"/>
      <c r="BF9" s="225"/>
      <c r="BG9" s="225"/>
      <c r="BH9" s="225"/>
      <c r="BI9" s="225"/>
      <c r="BJ9" s="225"/>
      <c r="BK9" s="225"/>
      <c r="BL9" s="225"/>
      <c r="BM9" s="225"/>
      <c r="BN9" s="225"/>
      <c r="BO9" s="225"/>
      <c r="BP9" s="225"/>
      <c r="BQ9" s="225"/>
      <c r="BR9" s="225"/>
      <c r="BS9" s="225"/>
      <c r="BT9" s="225"/>
      <c r="BU9" s="225"/>
    </row>
    <row r="10" spans="1:73" s="227" customFormat="1" ht="6.65" customHeight="1" x14ac:dyDescent="0.25">
      <c r="A10" s="28"/>
      <c r="B10" s="28"/>
      <c r="C10" s="223"/>
      <c r="D10" s="223"/>
      <c r="E10" s="223"/>
      <c r="F10" s="223"/>
      <c r="G10" s="223"/>
      <c r="H10" s="223"/>
      <c r="I10" s="223"/>
      <c r="J10" s="223"/>
      <c r="K10" s="223"/>
      <c r="L10" s="223"/>
      <c r="M10" s="223"/>
      <c r="N10" s="224"/>
      <c r="O10" s="224"/>
      <c r="P10" s="224"/>
      <c r="Q10" s="224"/>
      <c r="R10" s="224"/>
      <c r="S10" s="224"/>
      <c r="T10" s="224"/>
      <c r="U10" s="224"/>
      <c r="V10" s="224"/>
      <c r="W10" s="224"/>
      <c r="X10" s="224"/>
      <c r="Y10" s="224"/>
      <c r="Z10" s="224"/>
      <c r="AA10" s="224"/>
      <c r="AB10" s="224"/>
      <c r="AC10" s="224"/>
      <c r="AD10" s="224"/>
      <c r="AE10" s="224"/>
      <c r="AF10" s="224"/>
      <c r="AG10" s="224"/>
      <c r="AH10" s="225"/>
      <c r="AI10" s="225"/>
      <c r="AJ10" s="225"/>
      <c r="AK10" s="225"/>
      <c r="AL10" s="225"/>
      <c r="AM10" s="225"/>
      <c r="AN10" s="225"/>
      <c r="AO10" s="343"/>
      <c r="AP10" s="344"/>
      <c r="AQ10" s="344"/>
      <c r="AR10" s="342"/>
      <c r="AS10" s="342"/>
      <c r="AT10" s="424"/>
      <c r="AU10" s="424"/>
      <c r="AV10" s="424"/>
      <c r="AW10" s="424"/>
      <c r="AX10" s="424"/>
      <c r="AY10" s="424"/>
      <c r="AZ10" s="424"/>
      <c r="BA10" s="225"/>
      <c r="BB10" s="225"/>
      <c r="BC10" s="225"/>
      <c r="BD10" s="225"/>
      <c r="BE10" s="225"/>
      <c r="BF10" s="225"/>
      <c r="BG10" s="225"/>
      <c r="BH10" s="225"/>
      <c r="BI10" s="225"/>
      <c r="BJ10" s="225"/>
      <c r="BK10" s="225"/>
      <c r="BL10" s="225"/>
      <c r="BM10" s="225"/>
      <c r="BN10" s="225"/>
      <c r="BO10" s="225"/>
      <c r="BP10" s="225"/>
      <c r="BQ10" s="225"/>
      <c r="BR10" s="225"/>
      <c r="BS10" s="225"/>
      <c r="BT10" s="225"/>
      <c r="BU10" s="225"/>
    </row>
    <row r="11" spans="1:73" s="227" customFormat="1" ht="15.75" customHeight="1" x14ac:dyDescent="0.25">
      <c r="A11" s="28"/>
      <c r="B11" s="32"/>
      <c r="C11" s="228"/>
      <c r="D11" s="228" t="s">
        <v>263</v>
      </c>
      <c r="E11" s="229"/>
      <c r="F11" s="229"/>
      <c r="G11" s="229"/>
      <c r="H11" s="2"/>
      <c r="I11" s="2"/>
      <c r="J11" s="2"/>
      <c r="K11" s="2"/>
      <c r="L11" s="2"/>
      <c r="M11" s="2"/>
      <c r="N11" s="2"/>
      <c r="O11" s="2"/>
      <c r="P11" s="2"/>
      <c r="Q11" s="2"/>
      <c r="R11" s="2"/>
      <c r="S11" s="2"/>
      <c r="T11" s="223"/>
      <c r="U11" s="470"/>
      <c r="V11" s="470"/>
      <c r="W11" s="154" t="s">
        <v>264</v>
      </c>
      <c r="X11" s="230"/>
      <c r="Y11" s="231"/>
      <c r="Z11" s="231"/>
      <c r="AA11" s="88"/>
      <c r="AB11" s="231"/>
      <c r="AC11" s="231"/>
      <c r="AD11" s="230"/>
      <c r="AE11" s="231"/>
      <c r="AF11" s="225"/>
      <c r="AG11" s="225"/>
      <c r="AH11" s="28"/>
      <c r="AI11" s="28"/>
      <c r="AJ11" s="28"/>
      <c r="AK11" s="225"/>
      <c r="AL11" s="225"/>
      <c r="AM11" s="225"/>
      <c r="AN11" s="225"/>
      <c r="AO11" s="343"/>
      <c r="AP11" s="344"/>
      <c r="AQ11" s="345"/>
      <c r="AR11" s="342"/>
      <c r="AS11" s="342"/>
      <c r="AT11" s="424"/>
      <c r="AU11" s="424"/>
      <c r="AV11" s="424"/>
      <c r="AW11" s="424"/>
      <c r="AX11" s="424"/>
      <c r="AY11" s="424"/>
      <c r="AZ11" s="424"/>
      <c r="BA11" s="225"/>
      <c r="BB11" s="225"/>
      <c r="BC11" s="225"/>
      <c r="BD11" s="225"/>
      <c r="BE11" s="225"/>
      <c r="BF11" s="225"/>
      <c r="BG11" s="225"/>
      <c r="BH11" s="225"/>
      <c r="BI11" s="225"/>
      <c r="BJ11" s="225"/>
      <c r="BK11" s="225"/>
      <c r="BL11" s="225"/>
      <c r="BM11" s="225"/>
      <c r="BN11" s="225"/>
      <c r="BO11" s="225"/>
      <c r="BP11" s="225"/>
      <c r="BQ11" s="225"/>
      <c r="BR11" s="225"/>
      <c r="BS11" s="225"/>
      <c r="BT11" s="225"/>
      <c r="BU11" s="225"/>
    </row>
    <row r="12" spans="1:73" s="227" customFormat="1" ht="18" customHeight="1" x14ac:dyDescent="0.25">
      <c r="A12" s="28"/>
      <c r="B12" s="41"/>
      <c r="C12" s="2"/>
      <c r="D12" s="471"/>
      <c r="E12" s="471"/>
      <c r="F12" s="471"/>
      <c r="G12" s="471"/>
      <c r="H12" s="471"/>
      <c r="I12" s="471"/>
      <c r="J12" s="471"/>
      <c r="K12" s="471"/>
      <c r="L12" s="471"/>
      <c r="M12" s="471"/>
      <c r="N12" s="471"/>
      <c r="O12" s="471"/>
      <c r="P12" s="471"/>
      <c r="Q12" s="471"/>
      <c r="R12" s="471"/>
      <c r="S12" s="471"/>
      <c r="T12" s="224"/>
      <c r="U12" s="224"/>
      <c r="V12" s="224"/>
      <c r="W12" s="471"/>
      <c r="X12" s="471"/>
      <c r="Y12" s="471"/>
      <c r="Z12" s="471"/>
      <c r="AA12" s="471"/>
      <c r="AB12" s="471"/>
      <c r="AC12" s="471"/>
      <c r="AD12" s="471"/>
      <c r="AE12" s="471"/>
      <c r="AF12" s="471"/>
      <c r="AG12" s="471"/>
      <c r="AH12" s="471"/>
      <c r="AI12" s="471"/>
      <c r="AJ12" s="471"/>
      <c r="AK12" s="471"/>
      <c r="AL12" s="225"/>
      <c r="AM12" s="225"/>
      <c r="AN12" s="225"/>
      <c r="AO12" s="343"/>
      <c r="AP12" s="346"/>
      <c r="AQ12" s="345"/>
      <c r="AR12" s="342"/>
      <c r="AS12" s="342"/>
      <c r="AT12" s="424"/>
      <c r="AU12" s="424"/>
      <c r="AV12" s="424"/>
      <c r="AW12" s="424"/>
      <c r="AX12" s="424"/>
      <c r="AY12" s="424"/>
      <c r="AZ12" s="424"/>
      <c r="BA12" s="225"/>
      <c r="BB12" s="225"/>
      <c r="BC12" s="225"/>
      <c r="BD12" s="225"/>
      <c r="BE12" s="225"/>
      <c r="BF12" s="225"/>
      <c r="BG12" s="225"/>
      <c r="BH12" s="225"/>
      <c r="BI12" s="225"/>
      <c r="BJ12" s="225"/>
      <c r="BK12" s="225"/>
      <c r="BL12" s="225"/>
      <c r="BM12" s="225"/>
      <c r="BN12" s="225"/>
      <c r="BO12" s="225"/>
      <c r="BP12" s="225"/>
      <c r="BQ12" s="225"/>
      <c r="BR12" s="225"/>
      <c r="BS12" s="225"/>
      <c r="BT12" s="225"/>
      <c r="BU12" s="225"/>
    </row>
    <row r="13" spans="1:73" s="227" customFormat="1" ht="10.9" customHeight="1" x14ac:dyDescent="0.25">
      <c r="A13" s="28"/>
      <c r="B13" s="41"/>
      <c r="C13" s="2"/>
      <c r="D13" s="2" t="s">
        <v>8</v>
      </c>
      <c r="E13" s="2"/>
      <c r="F13" s="2"/>
      <c r="G13" s="2"/>
      <c r="H13" s="2"/>
      <c r="I13" s="2"/>
      <c r="J13" s="2"/>
      <c r="K13" s="2"/>
      <c r="L13" s="2"/>
      <c r="M13" s="2"/>
      <c r="N13" s="2"/>
      <c r="O13" s="2"/>
      <c r="P13" s="2"/>
      <c r="Q13" s="2"/>
      <c r="R13" s="2"/>
      <c r="S13" s="2"/>
      <c r="T13" s="224"/>
      <c r="U13" s="224"/>
      <c r="V13" s="224"/>
      <c r="W13" s="2" t="s">
        <v>8</v>
      </c>
      <c r="X13" s="2"/>
      <c r="Y13" s="2"/>
      <c r="Z13" s="2"/>
      <c r="AA13" s="2"/>
      <c r="AB13" s="2"/>
      <c r="AC13" s="2"/>
      <c r="AD13" s="2"/>
      <c r="AE13" s="2"/>
      <c r="AF13" s="2"/>
      <c r="AG13" s="2"/>
      <c r="AH13" s="41"/>
      <c r="AI13" s="41"/>
      <c r="AJ13" s="41"/>
      <c r="AK13" s="41"/>
      <c r="AL13" s="225"/>
      <c r="AM13" s="225"/>
      <c r="AN13" s="225"/>
      <c r="AO13" s="344"/>
      <c r="AP13" s="344"/>
      <c r="AQ13" s="345"/>
      <c r="AR13" s="342"/>
      <c r="AS13" s="342"/>
      <c r="AT13" s="424"/>
      <c r="AU13" s="424"/>
      <c r="AV13" s="424"/>
      <c r="AW13" s="424"/>
      <c r="AX13" s="424"/>
      <c r="AY13" s="424"/>
      <c r="AZ13" s="424"/>
      <c r="BA13" s="225"/>
      <c r="BB13" s="225"/>
      <c r="BC13" s="225"/>
      <c r="BD13" s="225"/>
      <c r="BE13" s="225"/>
      <c r="BF13" s="225"/>
      <c r="BG13" s="225"/>
      <c r="BH13" s="225"/>
      <c r="BI13" s="225"/>
      <c r="BJ13" s="225"/>
      <c r="BK13" s="225"/>
      <c r="BL13" s="225"/>
      <c r="BM13" s="225"/>
      <c r="BN13" s="225"/>
      <c r="BO13" s="225"/>
      <c r="BP13" s="225"/>
      <c r="BQ13" s="225"/>
      <c r="BR13" s="225"/>
      <c r="BS13" s="225"/>
      <c r="BT13" s="225"/>
      <c r="BU13" s="225"/>
    </row>
    <row r="14" spans="1:73" s="227" customFormat="1" ht="15" customHeight="1" x14ac:dyDescent="0.25">
      <c r="A14" s="28"/>
      <c r="B14" s="41"/>
      <c r="C14" s="2"/>
      <c r="D14" s="471"/>
      <c r="E14" s="471"/>
      <c r="F14" s="471"/>
      <c r="G14" s="471"/>
      <c r="H14" s="471"/>
      <c r="I14" s="471"/>
      <c r="J14" s="471"/>
      <c r="K14" s="471"/>
      <c r="L14" s="471"/>
      <c r="M14" s="471"/>
      <c r="N14" s="471"/>
      <c r="O14" s="471"/>
      <c r="P14" s="471"/>
      <c r="Q14" s="471"/>
      <c r="R14" s="471"/>
      <c r="S14" s="471"/>
      <c r="T14" s="224"/>
      <c r="U14" s="224"/>
      <c r="V14" s="224"/>
      <c r="W14" s="471"/>
      <c r="X14" s="471"/>
      <c r="Y14" s="471"/>
      <c r="Z14" s="471"/>
      <c r="AA14" s="471"/>
      <c r="AB14" s="471"/>
      <c r="AC14" s="471"/>
      <c r="AD14" s="471"/>
      <c r="AE14" s="471"/>
      <c r="AF14" s="471"/>
      <c r="AG14" s="471"/>
      <c r="AH14" s="471"/>
      <c r="AI14" s="471"/>
      <c r="AJ14" s="471"/>
      <c r="AK14" s="471"/>
      <c r="AL14" s="225"/>
      <c r="AM14" s="225"/>
      <c r="AN14" s="225"/>
      <c r="AO14" s="344"/>
      <c r="AP14" s="344"/>
      <c r="AQ14" s="345"/>
      <c r="AR14" s="342"/>
      <c r="AS14" s="342"/>
      <c r="AT14" s="424"/>
      <c r="AU14" s="424"/>
      <c r="AV14" s="424"/>
      <c r="AW14" s="424"/>
      <c r="AX14" s="424"/>
      <c r="AY14" s="424"/>
      <c r="AZ14" s="424"/>
      <c r="BA14" s="225"/>
      <c r="BB14" s="225"/>
      <c r="BC14" s="225"/>
      <c r="BD14" s="225"/>
      <c r="BE14" s="225"/>
      <c r="BF14" s="225"/>
      <c r="BG14" s="225"/>
      <c r="BH14" s="225"/>
      <c r="BI14" s="225"/>
      <c r="BJ14" s="225"/>
      <c r="BK14" s="225"/>
      <c r="BL14" s="225"/>
      <c r="BM14" s="225"/>
      <c r="BN14" s="225"/>
      <c r="BO14" s="225"/>
      <c r="BP14" s="225"/>
      <c r="BQ14" s="225"/>
      <c r="BR14" s="225"/>
      <c r="BS14" s="225"/>
      <c r="BT14" s="225"/>
      <c r="BU14" s="225"/>
    </row>
    <row r="15" spans="1:73" s="227" customFormat="1" ht="10.9" customHeight="1" x14ac:dyDescent="0.25">
      <c r="A15" s="28"/>
      <c r="B15" s="41"/>
      <c r="C15" s="2"/>
      <c r="D15" s="2" t="s">
        <v>4</v>
      </c>
      <c r="E15" s="2"/>
      <c r="F15" s="2"/>
      <c r="G15" s="2"/>
      <c r="H15" s="2"/>
      <c r="I15" s="2"/>
      <c r="J15" s="2"/>
      <c r="K15" s="2"/>
      <c r="L15" s="2"/>
      <c r="M15" s="2"/>
      <c r="N15" s="2"/>
      <c r="O15" s="2"/>
      <c r="P15" s="2"/>
      <c r="Q15" s="2"/>
      <c r="R15" s="2"/>
      <c r="S15" s="2"/>
      <c r="T15" s="224"/>
      <c r="U15" s="224"/>
      <c r="V15" s="224"/>
      <c r="W15" s="2" t="s">
        <v>265</v>
      </c>
      <c r="X15" s="2"/>
      <c r="Y15" s="2"/>
      <c r="Z15" s="2"/>
      <c r="AA15" s="2"/>
      <c r="AB15" s="2"/>
      <c r="AC15" s="2"/>
      <c r="AD15" s="2"/>
      <c r="AE15" s="2"/>
      <c r="AF15" s="2"/>
      <c r="AG15" s="2"/>
      <c r="AH15" s="41"/>
      <c r="AI15" s="41"/>
      <c r="AJ15" s="41"/>
      <c r="AK15" s="41"/>
      <c r="AL15" s="225"/>
      <c r="AM15" s="225"/>
      <c r="AN15" s="225"/>
      <c r="AO15" s="342"/>
      <c r="AP15" s="342"/>
      <c r="AQ15" s="342"/>
      <c r="AR15" s="342"/>
      <c r="AS15" s="342"/>
      <c r="AT15" s="424"/>
      <c r="AU15" s="424"/>
      <c r="AV15" s="424"/>
      <c r="AW15" s="424"/>
      <c r="AX15" s="424"/>
      <c r="AY15" s="424"/>
      <c r="AZ15" s="424"/>
      <c r="BA15" s="225"/>
      <c r="BB15" s="225"/>
      <c r="BC15" s="225"/>
      <c r="BD15" s="225"/>
      <c r="BE15" s="225"/>
      <c r="BF15" s="225"/>
      <c r="BG15" s="225"/>
      <c r="BH15" s="225"/>
      <c r="BI15" s="225"/>
      <c r="BJ15" s="225"/>
      <c r="BK15" s="225"/>
      <c r="BL15" s="225"/>
      <c r="BM15" s="225"/>
      <c r="BN15" s="225"/>
      <c r="BO15" s="225"/>
      <c r="BP15" s="225"/>
      <c r="BQ15" s="225"/>
      <c r="BR15" s="225"/>
      <c r="BS15" s="225"/>
      <c r="BT15" s="225"/>
      <c r="BU15" s="225"/>
    </row>
    <row r="16" spans="1:73" s="227" customFormat="1" ht="15" customHeight="1" x14ac:dyDescent="0.25">
      <c r="A16" s="28"/>
      <c r="B16" s="41"/>
      <c r="C16" s="2"/>
      <c r="D16" s="471"/>
      <c r="E16" s="471"/>
      <c r="F16" s="471"/>
      <c r="G16" s="471"/>
      <c r="H16" s="471"/>
      <c r="I16" s="471"/>
      <c r="J16" s="471"/>
      <c r="K16" s="471"/>
      <c r="L16" s="471"/>
      <c r="M16" s="471"/>
      <c r="N16" s="471"/>
      <c r="O16" s="471"/>
      <c r="P16" s="471"/>
      <c r="Q16" s="471"/>
      <c r="R16" s="471"/>
      <c r="S16" s="471"/>
      <c r="T16" s="224"/>
      <c r="U16" s="224"/>
      <c r="V16" s="224"/>
      <c r="W16" s="471"/>
      <c r="X16" s="471"/>
      <c r="Y16" s="471"/>
      <c r="Z16" s="471"/>
      <c r="AA16" s="471"/>
      <c r="AB16" s="471"/>
      <c r="AC16" s="471"/>
      <c r="AD16" s="471"/>
      <c r="AE16" s="471"/>
      <c r="AF16" s="471"/>
      <c r="AG16" s="471"/>
      <c r="AH16" s="471"/>
      <c r="AI16" s="471"/>
      <c r="AJ16" s="471"/>
      <c r="AK16" s="471"/>
      <c r="AL16" s="225"/>
      <c r="AM16" s="225"/>
      <c r="AN16" s="225"/>
      <c r="AO16" s="342"/>
      <c r="AP16" s="342"/>
      <c r="AQ16" s="342"/>
      <c r="AR16" s="342"/>
      <c r="AS16" s="342"/>
      <c r="AT16" s="424"/>
      <c r="AU16" s="424"/>
      <c r="AV16" s="424"/>
      <c r="AW16" s="424"/>
      <c r="AX16" s="424"/>
      <c r="AY16" s="424"/>
      <c r="AZ16" s="424"/>
      <c r="BA16" s="225"/>
      <c r="BB16" s="225"/>
      <c r="BC16" s="225"/>
      <c r="BD16" s="225"/>
      <c r="BE16" s="225"/>
      <c r="BF16" s="225"/>
      <c r="BG16" s="225"/>
      <c r="BH16" s="225"/>
      <c r="BI16" s="225"/>
      <c r="BJ16" s="225"/>
      <c r="BK16" s="225"/>
      <c r="BL16" s="225"/>
      <c r="BM16" s="225"/>
      <c r="BN16" s="225"/>
      <c r="BO16" s="225"/>
      <c r="BP16" s="225"/>
      <c r="BQ16" s="225"/>
      <c r="BR16" s="225"/>
      <c r="BS16" s="225"/>
      <c r="BT16" s="225"/>
      <c r="BU16" s="225"/>
    </row>
    <row r="17" spans="1:73" s="227" customFormat="1" ht="10.9" customHeight="1" x14ac:dyDescent="0.25">
      <c r="A17" s="28"/>
      <c r="B17" s="41"/>
      <c r="C17" s="2"/>
      <c r="D17" s="2" t="s">
        <v>266</v>
      </c>
      <c r="E17" s="2"/>
      <c r="F17" s="2"/>
      <c r="G17" s="2"/>
      <c r="H17" s="2"/>
      <c r="I17" s="2"/>
      <c r="J17" s="2"/>
      <c r="K17" s="2"/>
      <c r="L17" s="2"/>
      <c r="M17" s="2"/>
      <c r="N17" s="2"/>
      <c r="O17" s="2"/>
      <c r="P17" s="2"/>
      <c r="Q17" s="2"/>
      <c r="R17" s="2"/>
      <c r="S17" s="2"/>
      <c r="T17" s="224"/>
      <c r="U17" s="224"/>
      <c r="V17" s="224"/>
      <c r="W17" s="2" t="s">
        <v>267</v>
      </c>
      <c r="X17" s="2"/>
      <c r="Y17" s="2"/>
      <c r="Z17" s="2"/>
      <c r="AA17" s="2"/>
      <c r="AB17" s="2"/>
      <c r="AC17" s="2"/>
      <c r="AD17" s="2"/>
      <c r="AE17" s="2"/>
      <c r="AF17" s="2"/>
      <c r="AG17" s="2"/>
      <c r="AH17" s="41"/>
      <c r="AI17" s="41"/>
      <c r="AJ17" s="41"/>
      <c r="AK17" s="41"/>
      <c r="AL17" s="41"/>
      <c r="AM17" s="225"/>
      <c r="AN17" s="225"/>
      <c r="AO17" s="342"/>
      <c r="AP17" s="342"/>
      <c r="AQ17" s="342"/>
      <c r="AR17" s="342"/>
      <c r="AS17" s="342"/>
      <c r="AT17" s="424"/>
      <c r="AU17" s="424"/>
      <c r="AV17" s="424"/>
      <c r="AW17" s="424"/>
      <c r="AX17" s="424"/>
      <c r="AY17" s="424"/>
      <c r="AZ17" s="424"/>
      <c r="BA17" s="225"/>
      <c r="BB17" s="225"/>
      <c r="BC17" s="225"/>
      <c r="BD17" s="225"/>
      <c r="BE17" s="225"/>
      <c r="BF17" s="225"/>
      <c r="BG17" s="225"/>
      <c r="BH17" s="225"/>
      <c r="BI17" s="225"/>
      <c r="BJ17" s="225"/>
      <c r="BK17" s="225"/>
      <c r="BL17" s="225"/>
      <c r="BM17" s="225"/>
      <c r="BN17" s="225"/>
      <c r="BO17" s="225"/>
      <c r="BP17" s="225"/>
      <c r="BQ17" s="225"/>
      <c r="BR17" s="225"/>
      <c r="BS17" s="225"/>
      <c r="BT17" s="225"/>
      <c r="BU17" s="225"/>
    </row>
    <row r="18" spans="1:73" s="227" customFormat="1" ht="14.25" customHeight="1" x14ac:dyDescent="0.25">
      <c r="A18" s="28"/>
      <c r="B18" s="41"/>
      <c r="C18" s="2"/>
      <c r="D18" s="471"/>
      <c r="E18" s="471"/>
      <c r="F18" s="471"/>
      <c r="G18" s="471"/>
      <c r="H18" s="471"/>
      <c r="I18" s="471"/>
      <c r="J18" s="471"/>
      <c r="K18" s="471"/>
      <c r="L18" s="471"/>
      <c r="M18" s="471"/>
      <c r="N18" s="471"/>
      <c r="O18" s="471"/>
      <c r="P18" s="471"/>
      <c r="Q18" s="471"/>
      <c r="R18" s="471"/>
      <c r="S18" s="471"/>
      <c r="T18" s="224"/>
      <c r="U18" s="224"/>
      <c r="V18" s="224"/>
      <c r="W18" s="225"/>
      <c r="X18" s="225"/>
      <c r="Y18" s="225"/>
      <c r="Z18" s="225"/>
      <c r="AA18" s="225"/>
      <c r="AB18" s="225"/>
      <c r="AC18" s="225"/>
      <c r="AD18" s="225"/>
      <c r="AE18" s="225"/>
      <c r="AF18" s="225"/>
      <c r="AG18" s="225"/>
      <c r="AH18" s="225"/>
      <c r="AI18" s="225"/>
      <c r="AJ18" s="28"/>
      <c r="AK18" s="225"/>
      <c r="AL18" s="225"/>
      <c r="AM18" s="225"/>
      <c r="AN18" s="225"/>
      <c r="AO18" s="342"/>
      <c r="AP18" s="342"/>
      <c r="AQ18" s="342"/>
      <c r="AR18" s="342"/>
      <c r="AS18" s="342"/>
      <c r="AT18" s="424"/>
      <c r="AU18" s="424"/>
      <c r="AV18" s="424"/>
      <c r="AW18" s="424"/>
      <c r="AX18" s="424"/>
      <c r="AY18" s="424"/>
      <c r="AZ18" s="424"/>
      <c r="BA18" s="225"/>
      <c r="BB18" s="225"/>
      <c r="BC18" s="225"/>
      <c r="BD18" s="225"/>
      <c r="BE18" s="225"/>
      <c r="BF18" s="225"/>
      <c r="BG18" s="225"/>
      <c r="BH18" s="225"/>
      <c r="BI18" s="225"/>
      <c r="BJ18" s="225"/>
      <c r="BK18" s="225"/>
      <c r="BL18" s="225"/>
      <c r="BM18" s="225"/>
      <c r="BN18" s="225"/>
      <c r="BO18" s="225"/>
      <c r="BP18" s="225"/>
      <c r="BQ18" s="225"/>
      <c r="BR18" s="225"/>
      <c r="BS18" s="225"/>
      <c r="BT18" s="225"/>
      <c r="BU18" s="225"/>
    </row>
    <row r="19" spans="1:73" s="227" customFormat="1" ht="10.9" customHeight="1" x14ac:dyDescent="0.25">
      <c r="A19" s="28"/>
      <c r="B19" s="41"/>
      <c r="C19" s="2"/>
      <c r="D19" s="2" t="s">
        <v>3</v>
      </c>
      <c r="E19" s="2"/>
      <c r="F19" s="2"/>
      <c r="G19" s="2"/>
      <c r="H19" s="2"/>
      <c r="I19" s="2"/>
      <c r="J19" s="2"/>
      <c r="K19" s="2"/>
      <c r="L19" s="2"/>
      <c r="M19" s="2"/>
      <c r="N19" s="2"/>
      <c r="O19" s="2"/>
      <c r="P19" s="2"/>
      <c r="Q19" s="2"/>
      <c r="R19" s="2"/>
      <c r="S19" s="2"/>
      <c r="T19" s="223"/>
      <c r="U19" s="223"/>
      <c r="V19" s="223"/>
      <c r="W19" s="223"/>
      <c r="X19" s="223"/>
      <c r="Y19" s="223"/>
      <c r="Z19" s="223"/>
      <c r="AA19" s="223"/>
      <c r="AB19" s="223"/>
      <c r="AC19" s="223"/>
      <c r="AD19" s="223"/>
      <c r="AE19" s="223"/>
      <c r="AF19" s="223"/>
      <c r="AG19" s="223"/>
      <c r="AH19" s="28"/>
      <c r="AI19" s="28"/>
      <c r="AJ19" s="28"/>
      <c r="AK19" s="225"/>
      <c r="AL19" s="225"/>
      <c r="AM19" s="225"/>
      <c r="AN19" s="347"/>
      <c r="AO19" s="342"/>
      <c r="AP19" s="342"/>
      <c r="AQ19" s="342"/>
      <c r="AR19" s="342"/>
      <c r="AS19" s="342"/>
      <c r="AT19" s="424"/>
      <c r="AU19" s="424"/>
      <c r="AV19" s="424"/>
      <c r="AW19" s="424"/>
      <c r="AX19" s="424"/>
      <c r="AY19" s="424"/>
      <c r="AZ19" s="424"/>
      <c r="BA19" s="225"/>
      <c r="BB19" s="225"/>
      <c r="BC19" s="225"/>
      <c r="BD19" s="225"/>
      <c r="BE19" s="225"/>
      <c r="BF19" s="225"/>
      <c r="BG19" s="225"/>
      <c r="BH19" s="225"/>
      <c r="BI19" s="225"/>
      <c r="BJ19" s="225"/>
      <c r="BK19" s="225"/>
      <c r="BL19" s="225"/>
      <c r="BM19" s="225"/>
      <c r="BN19" s="225"/>
      <c r="BO19" s="225"/>
      <c r="BP19" s="225"/>
      <c r="BQ19" s="225"/>
      <c r="BR19" s="225"/>
      <c r="BS19" s="225"/>
      <c r="BT19" s="225"/>
      <c r="BU19" s="225"/>
    </row>
    <row r="20" spans="1:73" s="227" customFormat="1" ht="13" customHeight="1" x14ac:dyDescent="0.25">
      <c r="A20" s="28"/>
      <c r="B20" s="41"/>
      <c r="C20" s="2"/>
      <c r="D20" s="471"/>
      <c r="E20" s="471"/>
      <c r="F20" s="471"/>
      <c r="G20" s="471"/>
      <c r="H20" s="471"/>
      <c r="I20" s="471"/>
      <c r="J20" s="471"/>
      <c r="K20" s="471"/>
      <c r="L20" s="471"/>
      <c r="M20" s="471"/>
      <c r="N20" s="471"/>
      <c r="O20" s="471"/>
      <c r="P20" s="471"/>
      <c r="Q20" s="471"/>
      <c r="R20" s="471"/>
      <c r="S20" s="471"/>
      <c r="T20" s="28"/>
      <c r="U20" s="28"/>
      <c r="V20" s="28"/>
      <c r="W20" s="28"/>
      <c r="X20" s="28"/>
      <c r="Y20" s="28"/>
      <c r="Z20" s="223"/>
      <c r="AA20" s="223"/>
      <c r="AB20" s="223"/>
      <c r="AC20" s="223"/>
      <c r="AD20" s="223"/>
      <c r="AE20" s="223"/>
      <c r="AF20" s="223"/>
      <c r="AG20" s="223"/>
      <c r="AH20" s="28"/>
      <c r="AI20" s="28"/>
      <c r="AJ20" s="28"/>
      <c r="AK20" s="225"/>
      <c r="AL20" s="225"/>
      <c r="AM20" s="225"/>
      <c r="AN20" s="347"/>
      <c r="AO20" s="342"/>
      <c r="AP20" s="342"/>
      <c r="AQ20" s="342"/>
      <c r="AR20" s="342"/>
      <c r="AS20" s="342"/>
      <c r="AT20" s="424"/>
      <c r="AU20" s="424"/>
      <c r="AV20" s="424"/>
      <c r="AW20" s="424"/>
      <c r="AX20" s="424"/>
      <c r="AY20" s="424"/>
      <c r="AZ20" s="424"/>
      <c r="BA20" s="225"/>
      <c r="BB20" s="225"/>
      <c r="BC20" s="225"/>
      <c r="BD20" s="225"/>
      <c r="BE20" s="225"/>
      <c r="BF20" s="225"/>
      <c r="BG20" s="225"/>
      <c r="BH20" s="225"/>
      <c r="BI20" s="225"/>
      <c r="BJ20" s="225"/>
      <c r="BK20" s="225"/>
      <c r="BL20" s="225"/>
      <c r="BM20" s="225"/>
      <c r="BN20" s="225"/>
      <c r="BO20" s="225"/>
      <c r="BP20" s="225"/>
      <c r="BQ20" s="225"/>
      <c r="BR20" s="225"/>
      <c r="BS20" s="225"/>
      <c r="BT20" s="225"/>
      <c r="BU20" s="225"/>
    </row>
    <row r="21" spans="1:73" s="227" customFormat="1" ht="10" customHeight="1" x14ac:dyDescent="0.25">
      <c r="A21" s="28"/>
      <c r="B21" s="41"/>
      <c r="C21" s="41"/>
      <c r="D21" s="2" t="s">
        <v>267</v>
      </c>
      <c r="E21" s="2"/>
      <c r="F21" s="2"/>
      <c r="G21" s="2"/>
      <c r="H21" s="2"/>
      <c r="I21" s="2"/>
      <c r="J21" s="2"/>
      <c r="K21" s="2"/>
      <c r="L21" s="2"/>
      <c r="M21" s="2"/>
      <c r="N21" s="2"/>
      <c r="O21" s="2"/>
      <c r="P21" s="2"/>
      <c r="Q21" s="2"/>
      <c r="R21" s="2"/>
      <c r="S21" s="41"/>
      <c r="T21" s="224"/>
      <c r="U21" s="224"/>
      <c r="V21" s="224"/>
      <c r="W21" s="225"/>
      <c r="X21" s="225"/>
      <c r="Y21" s="225"/>
      <c r="Z21" s="225"/>
      <c r="AA21" s="225"/>
      <c r="AB21" s="225"/>
      <c r="AC21" s="225"/>
      <c r="AD21" s="225"/>
      <c r="AE21" s="225"/>
      <c r="AF21" s="225"/>
      <c r="AG21" s="225"/>
      <c r="AH21" s="225"/>
      <c r="AI21" s="225"/>
      <c r="AJ21" s="41"/>
      <c r="AK21" s="225"/>
      <c r="AL21" s="225"/>
      <c r="AM21" s="225"/>
      <c r="AN21" s="342"/>
      <c r="AO21" s="342"/>
      <c r="AP21" s="342"/>
      <c r="AQ21" s="342"/>
      <c r="AR21" s="342"/>
      <c r="AS21" s="342"/>
      <c r="AT21" s="424"/>
      <c r="AU21" s="424"/>
      <c r="AV21" s="424"/>
      <c r="AW21" s="424"/>
      <c r="AX21" s="424"/>
      <c r="AY21" s="424"/>
      <c r="AZ21" s="424"/>
      <c r="BA21" s="225"/>
      <c r="BB21" s="225"/>
      <c r="BC21" s="225"/>
      <c r="BD21" s="225"/>
      <c r="BE21" s="225"/>
      <c r="BF21" s="225"/>
      <c r="BG21" s="225"/>
      <c r="BH21" s="225"/>
      <c r="BI21" s="225"/>
      <c r="BJ21" s="225"/>
      <c r="BK21" s="225"/>
      <c r="BL21" s="225"/>
      <c r="BM21" s="225"/>
      <c r="BN21" s="225"/>
      <c r="BO21" s="225"/>
      <c r="BP21" s="225"/>
      <c r="BQ21" s="225"/>
      <c r="BR21" s="225"/>
      <c r="BS21" s="225"/>
      <c r="BT21" s="225"/>
      <c r="BU21" s="225"/>
    </row>
    <row r="22" spans="1:73" s="227" customFormat="1" ht="15" customHeight="1" x14ac:dyDescent="0.25">
      <c r="A22" s="28"/>
      <c r="B22" s="41"/>
      <c r="C22" s="41"/>
      <c r="D22" s="88" t="s">
        <v>268</v>
      </c>
      <c r="E22" s="225"/>
      <c r="F22" s="41"/>
      <c r="G22" s="41"/>
      <c r="H22" s="41"/>
      <c r="I22" s="41"/>
      <c r="J22" s="41"/>
      <c r="K22" s="41"/>
      <c r="L22" s="41"/>
      <c r="M22" s="41"/>
      <c r="N22" s="41"/>
      <c r="O22" s="41"/>
      <c r="P22" s="41"/>
      <c r="Q22" s="41"/>
      <c r="R22" s="41"/>
      <c r="S22" s="41"/>
      <c r="T22" s="224"/>
      <c r="U22" s="224"/>
      <c r="V22" s="224"/>
      <c r="W22" s="228" t="s">
        <v>269</v>
      </c>
      <c r="X22" s="6"/>
      <c r="Y22" s="6"/>
      <c r="Z22" s="6"/>
      <c r="AA22" s="6"/>
      <c r="AB22" s="2"/>
      <c r="AC22" s="225"/>
      <c r="AD22" s="225"/>
      <c r="AE22" s="225"/>
      <c r="AF22" s="225"/>
      <c r="AG22" s="225"/>
      <c r="AH22" s="225"/>
      <c r="AI22" s="225"/>
      <c r="AJ22" s="41"/>
      <c r="AK22" s="225"/>
      <c r="AL22" s="225"/>
      <c r="AM22" s="225"/>
      <c r="AN22" s="342"/>
      <c r="AO22" s="342"/>
      <c r="AP22" s="342"/>
      <c r="AQ22" s="348"/>
      <c r="AR22" s="342"/>
      <c r="AS22" s="342"/>
      <c r="AT22" s="424"/>
      <c r="AU22" s="424"/>
      <c r="AV22" s="424"/>
      <c r="AW22" s="424"/>
      <c r="AX22" s="424"/>
      <c r="AY22" s="424"/>
      <c r="AZ22" s="424"/>
      <c r="BA22" s="225"/>
      <c r="BB22" s="225"/>
      <c r="BC22" s="225"/>
      <c r="BD22" s="225"/>
      <c r="BE22" s="225"/>
      <c r="BF22" s="225"/>
      <c r="BG22" s="225"/>
      <c r="BH22" s="225"/>
      <c r="BI22" s="225"/>
      <c r="BJ22" s="225"/>
      <c r="BK22" s="225"/>
      <c r="BL22" s="225"/>
      <c r="BM22" s="225"/>
      <c r="BN22" s="225"/>
      <c r="BO22" s="225"/>
      <c r="BP22" s="225"/>
      <c r="BQ22" s="225"/>
      <c r="BR22" s="225"/>
      <c r="BS22" s="225"/>
      <c r="BT22" s="225"/>
      <c r="BU22" s="225"/>
    </row>
    <row r="23" spans="1:73" s="227" customFormat="1" ht="13.5" customHeight="1" x14ac:dyDescent="0.25">
      <c r="A23" s="28"/>
      <c r="B23" s="41"/>
      <c r="C23" s="2"/>
      <c r="D23" s="471"/>
      <c r="E23" s="471"/>
      <c r="F23" s="471"/>
      <c r="G23" s="471"/>
      <c r="H23" s="471"/>
      <c r="I23" s="471"/>
      <c r="J23" s="471"/>
      <c r="K23" s="471"/>
      <c r="L23" s="471"/>
      <c r="M23" s="471"/>
      <c r="N23" s="471"/>
      <c r="O23" s="471"/>
      <c r="P23" s="471"/>
      <c r="Q23" s="471"/>
      <c r="R23" s="471"/>
      <c r="S23" s="471"/>
      <c r="T23" s="224"/>
      <c r="U23" s="224"/>
      <c r="V23" s="224"/>
      <c r="W23" s="471"/>
      <c r="X23" s="471"/>
      <c r="Y23" s="471"/>
      <c r="Z23" s="471"/>
      <c r="AA23" s="471"/>
      <c r="AB23" s="471"/>
      <c r="AC23" s="471"/>
      <c r="AD23" s="471"/>
      <c r="AE23" s="471"/>
      <c r="AF23" s="471"/>
      <c r="AG23" s="471"/>
      <c r="AH23" s="471"/>
      <c r="AI23" s="471"/>
      <c r="AJ23" s="471"/>
      <c r="AK23" s="471"/>
      <c r="AL23" s="225"/>
      <c r="AM23" s="225"/>
      <c r="AN23" s="347"/>
      <c r="AO23" s="342"/>
      <c r="AP23" s="342"/>
      <c r="AQ23" s="348"/>
      <c r="AR23" s="342"/>
      <c r="AS23" s="342"/>
      <c r="AT23" s="424"/>
      <c r="AU23" s="424"/>
      <c r="AV23" s="424"/>
      <c r="AW23" s="424"/>
      <c r="AX23" s="424"/>
      <c r="AY23" s="424"/>
      <c r="AZ23" s="424"/>
      <c r="BA23" s="225"/>
      <c r="BB23" s="225"/>
      <c r="BC23" s="225"/>
      <c r="BD23" s="225"/>
      <c r="BE23" s="225"/>
      <c r="BF23" s="225"/>
      <c r="BG23" s="225"/>
      <c r="BH23" s="225"/>
      <c r="BI23" s="225"/>
      <c r="BJ23" s="225"/>
      <c r="BK23" s="225"/>
      <c r="BL23" s="225"/>
      <c r="BM23" s="225"/>
      <c r="BN23" s="225"/>
      <c r="BO23" s="225"/>
      <c r="BP23" s="225"/>
      <c r="BQ23" s="225"/>
      <c r="BR23" s="225"/>
      <c r="BS23" s="225"/>
      <c r="BT23" s="225"/>
      <c r="BU23" s="225"/>
    </row>
    <row r="24" spans="1:73" s="227" customFormat="1" ht="10.5" customHeight="1" x14ac:dyDescent="0.25">
      <c r="A24" s="28"/>
      <c r="B24" s="41"/>
      <c r="C24" s="2"/>
      <c r="D24" s="2" t="s">
        <v>1</v>
      </c>
      <c r="E24" s="2"/>
      <c r="F24" s="2" t="s">
        <v>2</v>
      </c>
      <c r="G24" s="2"/>
      <c r="H24" s="2"/>
      <c r="I24" s="2"/>
      <c r="J24" s="2"/>
      <c r="K24" s="2"/>
      <c r="L24" s="2"/>
      <c r="M24" s="2"/>
      <c r="N24" s="2"/>
      <c r="O24" s="2"/>
      <c r="P24" s="2"/>
      <c r="Q24" s="2"/>
      <c r="R24" s="2"/>
      <c r="S24" s="2"/>
      <c r="T24" s="224"/>
      <c r="U24" s="224"/>
      <c r="V24" s="224"/>
      <c r="W24" s="2" t="s">
        <v>1</v>
      </c>
      <c r="X24" s="2"/>
      <c r="Y24" s="2" t="s">
        <v>2</v>
      </c>
      <c r="Z24" s="2"/>
      <c r="AA24" s="2"/>
      <c r="AB24" s="2"/>
      <c r="AC24" s="2"/>
      <c r="AD24" s="2"/>
      <c r="AE24" s="2"/>
      <c r="AF24" s="2"/>
      <c r="AG24" s="2"/>
      <c r="AH24" s="41"/>
      <c r="AI24" s="41"/>
      <c r="AJ24" s="41"/>
      <c r="AK24" s="41"/>
      <c r="AL24" s="225"/>
      <c r="AM24" s="225"/>
      <c r="AN24" s="342"/>
      <c r="AO24" s="342"/>
      <c r="AP24" s="342"/>
      <c r="AQ24" s="348"/>
      <c r="AR24" s="342"/>
      <c r="AS24" s="342"/>
      <c r="AT24" s="424"/>
      <c r="AU24" s="424"/>
      <c r="AV24" s="424"/>
      <c r="AW24" s="424"/>
      <c r="AX24" s="424"/>
      <c r="AY24" s="424"/>
      <c r="AZ24" s="424"/>
      <c r="BA24" s="225"/>
      <c r="BB24" s="225"/>
      <c r="BC24" s="225"/>
      <c r="BD24" s="225"/>
      <c r="BE24" s="225"/>
      <c r="BF24" s="225"/>
      <c r="BG24" s="225"/>
      <c r="BH24" s="225"/>
      <c r="BI24" s="225"/>
      <c r="BJ24" s="225"/>
      <c r="BK24" s="225"/>
      <c r="BL24" s="225"/>
      <c r="BM24" s="225"/>
      <c r="BN24" s="225"/>
      <c r="BO24" s="225"/>
      <c r="BP24" s="225"/>
      <c r="BQ24" s="225"/>
      <c r="BR24" s="225"/>
      <c r="BS24" s="225"/>
      <c r="BT24" s="225"/>
      <c r="BU24" s="225"/>
    </row>
    <row r="25" spans="1:73" s="227" customFormat="1" ht="13.5" customHeight="1" x14ac:dyDescent="0.25">
      <c r="A25" s="28"/>
      <c r="B25" s="41"/>
      <c r="C25" s="2"/>
      <c r="D25" s="471"/>
      <c r="E25" s="471"/>
      <c r="F25" s="471"/>
      <c r="G25" s="471"/>
      <c r="H25" s="471"/>
      <c r="I25" s="471"/>
      <c r="J25" s="471"/>
      <c r="K25" s="471"/>
      <c r="L25" s="471"/>
      <c r="M25" s="471"/>
      <c r="N25" s="471"/>
      <c r="O25" s="471"/>
      <c r="P25" s="471"/>
      <c r="Q25" s="471"/>
      <c r="R25" s="471"/>
      <c r="S25" s="471"/>
      <c r="T25" s="224"/>
      <c r="U25" s="224"/>
      <c r="V25" s="224"/>
      <c r="W25" s="471"/>
      <c r="X25" s="471"/>
      <c r="Y25" s="471"/>
      <c r="Z25" s="471"/>
      <c r="AA25" s="471"/>
      <c r="AB25" s="471"/>
      <c r="AC25" s="471"/>
      <c r="AD25" s="471"/>
      <c r="AE25" s="471"/>
      <c r="AF25" s="471"/>
      <c r="AG25" s="471"/>
      <c r="AH25" s="471"/>
      <c r="AI25" s="471"/>
      <c r="AJ25" s="471"/>
      <c r="AK25" s="471"/>
      <c r="AL25" s="225"/>
      <c r="AM25" s="225"/>
      <c r="AN25" s="225"/>
      <c r="AO25" s="342"/>
      <c r="AP25" s="349"/>
      <c r="AQ25" s="342"/>
      <c r="AR25" s="342"/>
      <c r="AS25" s="342"/>
      <c r="AT25" s="424"/>
      <c r="AU25" s="424"/>
      <c r="AV25" s="424"/>
      <c r="AW25" s="424"/>
      <c r="AX25" s="424"/>
      <c r="AY25" s="424"/>
      <c r="AZ25" s="424"/>
      <c r="BA25" s="225"/>
      <c r="BB25" s="225"/>
      <c r="BC25" s="225"/>
      <c r="BD25" s="225"/>
      <c r="BE25" s="225"/>
      <c r="BF25" s="225"/>
      <c r="BG25" s="225"/>
      <c r="BH25" s="225"/>
      <c r="BI25" s="225"/>
      <c r="BJ25" s="225"/>
      <c r="BK25" s="225"/>
      <c r="BL25" s="225"/>
      <c r="BM25" s="225"/>
      <c r="BN25" s="225"/>
      <c r="BO25" s="225"/>
      <c r="BP25" s="225"/>
      <c r="BQ25" s="225"/>
      <c r="BR25" s="225"/>
      <c r="BS25" s="225"/>
      <c r="BT25" s="225"/>
      <c r="BU25" s="225"/>
    </row>
    <row r="26" spans="1:73" s="227" customFormat="1" ht="10.5" x14ac:dyDescent="0.25">
      <c r="A26" s="28"/>
      <c r="B26" s="41"/>
      <c r="C26" s="2"/>
      <c r="D26" s="2" t="s">
        <v>4</v>
      </c>
      <c r="E26" s="2"/>
      <c r="F26" s="2"/>
      <c r="G26" s="2"/>
      <c r="H26" s="2"/>
      <c r="I26" s="2"/>
      <c r="J26" s="2"/>
      <c r="K26" s="2"/>
      <c r="L26" s="2"/>
      <c r="M26" s="2"/>
      <c r="N26" s="2"/>
      <c r="O26" s="2"/>
      <c r="P26" s="2"/>
      <c r="Q26" s="2"/>
      <c r="R26" s="2"/>
      <c r="S26" s="2"/>
      <c r="T26" s="224"/>
      <c r="U26" s="224"/>
      <c r="V26" s="225"/>
      <c r="W26" s="41" t="s">
        <v>4</v>
      </c>
      <c r="X26" s="41"/>
      <c r="Y26" s="41"/>
      <c r="Z26" s="41"/>
      <c r="AA26" s="41"/>
      <c r="AB26" s="41"/>
      <c r="AC26" s="41"/>
      <c r="AD26" s="41"/>
      <c r="AE26" s="41"/>
      <c r="AF26" s="41"/>
      <c r="AG26" s="41"/>
      <c r="AH26" s="41"/>
      <c r="AI26" s="41"/>
      <c r="AJ26" s="41"/>
      <c r="AK26" s="41"/>
      <c r="AL26" s="225"/>
      <c r="AM26" s="225"/>
      <c r="AN26" s="225"/>
      <c r="AO26" s="342"/>
      <c r="AP26" s="342"/>
      <c r="AQ26" s="342"/>
      <c r="AR26" s="342"/>
      <c r="AS26" s="342"/>
      <c r="AT26" s="424"/>
      <c r="AU26" s="424"/>
      <c r="AV26" s="424"/>
      <c r="AW26" s="424"/>
      <c r="AX26" s="424"/>
      <c r="AY26" s="424"/>
      <c r="AZ26" s="424"/>
      <c r="BA26" s="225"/>
      <c r="BB26" s="225"/>
      <c r="BC26" s="225"/>
      <c r="BD26" s="225"/>
      <c r="BE26" s="225"/>
      <c r="BF26" s="225"/>
      <c r="BG26" s="225"/>
      <c r="BH26" s="225"/>
      <c r="BI26" s="225"/>
      <c r="BJ26" s="225"/>
      <c r="BK26" s="225"/>
      <c r="BL26" s="225"/>
      <c r="BM26" s="225"/>
      <c r="BN26" s="225"/>
      <c r="BO26" s="225"/>
      <c r="BP26" s="225"/>
      <c r="BQ26" s="225"/>
      <c r="BR26" s="225"/>
      <c r="BS26" s="225"/>
      <c r="BT26" s="225"/>
      <c r="BU26" s="225"/>
    </row>
    <row r="27" spans="1:73" s="227" customFormat="1" ht="10.5" x14ac:dyDescent="0.25">
      <c r="A27" s="28"/>
      <c r="B27" s="41"/>
      <c r="C27" s="2"/>
      <c r="D27" s="2"/>
      <c r="E27" s="2"/>
      <c r="F27" s="2"/>
      <c r="G27" s="2"/>
      <c r="H27" s="2"/>
      <c r="I27" s="2"/>
      <c r="J27" s="2"/>
      <c r="K27" s="2"/>
      <c r="L27" s="2"/>
      <c r="M27" s="2"/>
      <c r="N27" s="2"/>
      <c r="O27" s="2"/>
      <c r="P27" s="2"/>
      <c r="Q27" s="2"/>
      <c r="R27" s="2"/>
      <c r="S27" s="2"/>
      <c r="T27" s="224"/>
      <c r="U27" s="224"/>
      <c r="V27" s="225"/>
      <c r="W27" s="41"/>
      <c r="X27" s="41"/>
      <c r="Y27" s="41"/>
      <c r="Z27" s="41"/>
      <c r="AA27" s="41"/>
      <c r="AB27" s="41"/>
      <c r="AC27" s="41"/>
      <c r="AD27" s="41"/>
      <c r="AE27" s="41"/>
      <c r="AF27" s="41"/>
      <c r="AG27" s="41"/>
      <c r="AH27" s="41"/>
      <c r="AI27" s="41"/>
      <c r="AJ27" s="41"/>
      <c r="AK27" s="41"/>
      <c r="AL27" s="225"/>
      <c r="AM27" s="225"/>
      <c r="AN27" s="225"/>
      <c r="AO27" s="342"/>
      <c r="AP27" s="342"/>
      <c r="AQ27" s="342"/>
      <c r="AR27" s="342"/>
      <c r="AS27" s="342"/>
      <c r="AT27" s="424"/>
      <c r="AU27" s="424"/>
      <c r="AV27" s="424"/>
      <c r="AW27" s="424"/>
      <c r="AX27" s="424"/>
      <c r="AY27" s="424"/>
      <c r="AZ27" s="424"/>
      <c r="BA27" s="225"/>
      <c r="BB27" s="225"/>
      <c r="BC27" s="225"/>
      <c r="BD27" s="225"/>
      <c r="BE27" s="225"/>
      <c r="BF27" s="225"/>
      <c r="BG27" s="225"/>
      <c r="BH27" s="225"/>
      <c r="BI27" s="225"/>
      <c r="BJ27" s="225"/>
      <c r="BK27" s="225"/>
      <c r="BL27" s="225"/>
      <c r="BM27" s="225"/>
      <c r="BN27" s="225"/>
      <c r="BO27" s="225"/>
      <c r="BP27" s="225"/>
      <c r="BQ27" s="225"/>
      <c r="BR27" s="225"/>
      <c r="BS27" s="225"/>
      <c r="BT27" s="225"/>
      <c r="BU27" s="225"/>
    </row>
    <row r="28" spans="1:73" ht="13.5" customHeight="1" x14ac:dyDescent="0.25">
      <c r="B28" s="253" t="s">
        <v>270</v>
      </c>
      <c r="C28" s="49"/>
      <c r="D28" s="50" t="s">
        <v>5</v>
      </c>
      <c r="E28" s="51"/>
      <c r="F28" s="51"/>
      <c r="G28" s="51"/>
      <c r="H28" s="51"/>
      <c r="I28" s="51"/>
      <c r="J28" s="51"/>
      <c r="K28" s="51"/>
      <c r="L28" s="51"/>
      <c r="M28" s="51"/>
      <c r="N28" s="51"/>
      <c r="O28" s="51"/>
      <c r="P28" s="51"/>
      <c r="Q28" s="51"/>
      <c r="R28" s="51"/>
      <c r="S28" s="51"/>
      <c r="T28" s="51"/>
      <c r="U28" s="83"/>
      <c r="V28" s="65"/>
      <c r="W28" s="65"/>
      <c r="X28" s="49"/>
      <c r="Y28" s="49"/>
      <c r="Z28" s="49"/>
      <c r="AA28" s="65"/>
      <c r="AB28" s="65"/>
      <c r="AC28" s="417" t="s">
        <v>216</v>
      </c>
      <c r="AD28" s="418"/>
      <c r="AE28" s="418"/>
      <c r="AF28" s="418"/>
      <c r="AG28" s="419"/>
      <c r="AI28" s="378" t="s">
        <v>59</v>
      </c>
      <c r="AJ28" s="379"/>
      <c r="AK28" s="380"/>
      <c r="AT28" s="424"/>
      <c r="AU28" s="424"/>
      <c r="AV28" s="424"/>
      <c r="AW28" s="424"/>
      <c r="AX28" s="424"/>
      <c r="AY28" s="424"/>
      <c r="AZ28" s="424"/>
    </row>
    <row r="29" spans="1:73" x14ac:dyDescent="0.25">
      <c r="B29" s="254"/>
      <c r="C29" s="51"/>
      <c r="D29" s="50" t="s">
        <v>103</v>
      </c>
      <c r="E29" s="51"/>
      <c r="F29" s="51"/>
      <c r="G29" s="51"/>
      <c r="H29" s="51"/>
      <c r="I29" s="51"/>
      <c r="J29" s="51"/>
      <c r="K29" s="51"/>
      <c r="L29" s="51"/>
      <c r="M29" s="51"/>
      <c r="N29" s="51"/>
      <c r="O29" s="51"/>
      <c r="P29" s="51"/>
      <c r="Q29" s="51"/>
      <c r="R29" s="51"/>
      <c r="S29" s="51"/>
      <c r="T29" s="51"/>
      <c r="U29" s="83"/>
      <c r="V29" s="65"/>
      <c r="W29" s="65"/>
      <c r="X29" s="49"/>
      <c r="Y29" s="65"/>
      <c r="Z29" s="49"/>
      <c r="AA29" s="65"/>
      <c r="AB29" s="65"/>
      <c r="AC29" s="420"/>
      <c r="AD29" s="421"/>
      <c r="AE29" s="421"/>
      <c r="AF29" s="421"/>
      <c r="AG29" s="422"/>
      <c r="AI29" s="381"/>
      <c r="AJ29" s="382"/>
      <c r="AK29" s="383"/>
    </row>
    <row r="30" spans="1:73" ht="11.5" customHeight="1" x14ac:dyDescent="0.25">
      <c r="B30" s="254"/>
      <c r="C30" s="51"/>
      <c r="D30" s="434" t="s">
        <v>397</v>
      </c>
      <c r="E30" s="435"/>
      <c r="F30" s="435"/>
      <c r="G30" s="435"/>
      <c r="H30" s="435"/>
      <c r="I30" s="435"/>
      <c r="J30" s="435"/>
      <c r="K30" s="435"/>
      <c r="L30" s="435"/>
      <c r="M30" s="435"/>
      <c r="N30" s="435"/>
      <c r="O30" s="435"/>
      <c r="P30" s="435"/>
      <c r="Q30" s="435"/>
      <c r="R30" s="435"/>
      <c r="S30" s="435"/>
      <c r="T30" s="435"/>
      <c r="U30" s="435"/>
      <c r="V30" s="435"/>
      <c r="W30" s="435"/>
      <c r="X30" s="435"/>
      <c r="Y30" s="435"/>
      <c r="Z30" s="435"/>
      <c r="AA30" s="435"/>
      <c r="AB30" s="435"/>
      <c r="AC30" s="357"/>
      <c r="AD30" s="65"/>
      <c r="AE30" s="65"/>
      <c r="AF30" s="65"/>
      <c r="AG30" s="65"/>
    </row>
    <row r="31" spans="1:73" ht="23.25" customHeight="1" x14ac:dyDescent="0.25">
      <c r="B31" s="477" t="s">
        <v>60</v>
      </c>
      <c r="C31" s="51"/>
      <c r="D31" s="530" t="b">
        <v>0</v>
      </c>
      <c r="E31" s="443" t="s">
        <v>410</v>
      </c>
      <c r="F31" s="443"/>
      <c r="G31" s="443"/>
      <c r="H31" s="443"/>
      <c r="I31" s="443"/>
      <c r="J31" s="443"/>
      <c r="K31" s="443"/>
      <c r="L31" s="443"/>
      <c r="M31" s="443"/>
      <c r="N31" s="443"/>
      <c r="O31" s="443"/>
      <c r="P31" s="443"/>
      <c r="Q31" s="443"/>
      <c r="R31" s="443"/>
      <c r="S31" s="443"/>
      <c r="T31" s="443"/>
      <c r="U31" s="443"/>
      <c r="V31" s="443"/>
      <c r="W31" s="443"/>
      <c r="X31" s="443"/>
      <c r="Y31" s="443"/>
      <c r="Z31" s="45"/>
      <c r="AA31" s="65"/>
      <c r="AC31" s="444"/>
      <c r="AD31" s="445"/>
      <c r="AE31" s="445"/>
      <c r="AF31" s="445"/>
      <c r="AG31" s="446"/>
      <c r="AI31" s="396"/>
      <c r="AJ31" s="397"/>
      <c r="AK31" s="398"/>
      <c r="AT31" s="376" t="str">
        <f>IF(OR(D31=TRUE,AC31&lt;&gt;0),"Bitte Anlage 5.1 ausfüllen und Regelungen in der Richtlinie bzw. Hinweise in der Mittelzuteilung beachten!","")</f>
        <v/>
      </c>
      <c r="AU31" s="376"/>
      <c r="AV31" s="376"/>
      <c r="AW31" s="376"/>
    </row>
    <row r="32" spans="1:73" ht="12.75" customHeight="1" x14ac:dyDescent="0.3">
      <c r="B32" s="477"/>
      <c r="C32" s="51"/>
      <c r="D32" s="530"/>
      <c r="E32" s="443"/>
      <c r="F32" s="443"/>
      <c r="G32" s="443"/>
      <c r="H32" s="443"/>
      <c r="I32" s="443"/>
      <c r="J32" s="443"/>
      <c r="K32" s="443"/>
      <c r="L32" s="443"/>
      <c r="M32" s="443"/>
      <c r="N32" s="443"/>
      <c r="O32" s="443"/>
      <c r="P32" s="443"/>
      <c r="Q32" s="443"/>
      <c r="R32" s="443"/>
      <c r="S32" s="443"/>
      <c r="T32" s="443"/>
      <c r="U32" s="443"/>
      <c r="V32" s="443"/>
      <c r="W32" s="443"/>
      <c r="X32" s="443"/>
      <c r="Y32" s="443"/>
      <c r="Z32" s="45"/>
      <c r="AA32" s="65"/>
      <c r="AB32" s="49"/>
      <c r="AC32" s="390" t="str">
        <f>IF(AC31="","",ROUNDDOWN(AC31,-2))</f>
        <v/>
      </c>
      <c r="AD32" s="391"/>
      <c r="AE32" s="391"/>
      <c r="AF32" s="391"/>
      <c r="AG32" s="392"/>
      <c r="AI32" s="399"/>
      <c r="AJ32" s="400"/>
      <c r="AK32" s="401"/>
      <c r="AL32" s="369" t="str">
        <f>IF(AT32="","","!")</f>
        <v/>
      </c>
      <c r="AT32" s="377" t="str">
        <f>IF(OR(AC31="",AF59=""),"",IF(AC31&gt;AF59*0.75,"Bitte Darlehenshöhe prüfen!",""))</f>
        <v/>
      </c>
      <c r="AU32" s="377"/>
      <c r="AV32" s="377"/>
      <c r="AW32" s="377"/>
    </row>
    <row r="33" spans="2:49" ht="10" customHeight="1" x14ac:dyDescent="0.25">
      <c r="B33" s="221"/>
      <c r="C33" s="51"/>
      <c r="D33" s="51"/>
      <c r="E33" s="49"/>
      <c r="F33" s="49"/>
      <c r="G33" s="49"/>
      <c r="H33" s="49"/>
      <c r="I33" s="49"/>
      <c r="J33" s="49"/>
      <c r="K33" s="49"/>
      <c r="L33" s="49"/>
      <c r="M33" s="49"/>
      <c r="N33" s="49"/>
      <c r="O33" s="49"/>
      <c r="P33" s="49"/>
      <c r="Q33" s="49"/>
      <c r="R33" s="49"/>
      <c r="S33" s="49"/>
      <c r="T33" s="49"/>
      <c r="U33" s="49"/>
      <c r="V33" s="49"/>
      <c r="W33" s="49"/>
      <c r="X33" s="49"/>
      <c r="Y33" s="49"/>
      <c r="Z33" s="45"/>
      <c r="AA33" s="65"/>
      <c r="AB33" s="49"/>
      <c r="AC33" s="393"/>
      <c r="AD33" s="394"/>
      <c r="AE33" s="394"/>
      <c r="AF33" s="394"/>
      <c r="AG33" s="395"/>
      <c r="AI33" s="402"/>
      <c r="AJ33" s="403"/>
      <c r="AK33" s="404"/>
      <c r="AT33" s="377"/>
      <c r="AU33" s="377"/>
      <c r="AV33" s="377"/>
      <c r="AW33" s="377"/>
    </row>
    <row r="34" spans="2:49" ht="5.25" customHeight="1" x14ac:dyDescent="0.25">
      <c r="B34" s="221"/>
      <c r="C34" s="51"/>
      <c r="D34" s="51"/>
      <c r="E34" s="49"/>
      <c r="F34" s="49"/>
      <c r="G34" s="49"/>
      <c r="H34" s="49"/>
      <c r="I34" s="49"/>
      <c r="J34" s="49"/>
      <c r="K34" s="49"/>
      <c r="L34" s="49"/>
      <c r="M34" s="49"/>
      <c r="N34" s="49"/>
      <c r="O34" s="49"/>
      <c r="P34" s="49"/>
      <c r="Q34" s="49"/>
      <c r="R34" s="49"/>
      <c r="S34" s="49"/>
      <c r="T34" s="49"/>
      <c r="U34" s="49"/>
      <c r="V34" s="49"/>
      <c r="W34" s="49"/>
      <c r="X34" s="49"/>
      <c r="Y34" s="49"/>
      <c r="Z34" s="51"/>
      <c r="AA34" s="65"/>
      <c r="AB34" s="49"/>
      <c r="AC34" s="49"/>
      <c r="AD34" s="49"/>
      <c r="AE34" s="49"/>
      <c r="AF34" s="49"/>
      <c r="AG34" s="49"/>
      <c r="AH34" s="49"/>
      <c r="AT34" s="360"/>
      <c r="AU34" s="360"/>
      <c r="AV34" s="360"/>
    </row>
    <row r="35" spans="2:49" ht="20.25" customHeight="1" x14ac:dyDescent="0.25">
      <c r="B35" s="221"/>
      <c r="C35" s="51"/>
      <c r="E35" s="356" t="s">
        <v>164</v>
      </c>
      <c r="F35" s="165"/>
      <c r="G35" s="165"/>
      <c r="H35" s="165"/>
      <c r="I35" s="191"/>
      <c r="J35" s="191"/>
      <c r="K35" s="191"/>
      <c r="L35" s="165"/>
      <c r="M35" s="165"/>
      <c r="N35" s="28"/>
      <c r="O35" s="28"/>
      <c r="P35" s="28"/>
      <c r="Q35" s="28"/>
      <c r="R35" s="164"/>
      <c r="S35" s="164"/>
      <c r="T35" s="164"/>
      <c r="U35" s="164"/>
      <c r="V35" s="164"/>
      <c r="W35" s="164"/>
      <c r="X35" s="164"/>
      <c r="Y35" s="164"/>
      <c r="Z35" s="164"/>
      <c r="AA35" s="41"/>
      <c r="AB35" s="41"/>
      <c r="AC35" s="384" t="str">
        <f>IF(AC32="","",AC32*0.3)</f>
        <v/>
      </c>
      <c r="AD35" s="385"/>
      <c r="AE35" s="385"/>
      <c r="AF35" s="385"/>
      <c r="AG35" s="386"/>
      <c r="AH35" s="48"/>
      <c r="AI35" s="387"/>
      <c r="AJ35" s="388"/>
      <c r="AK35" s="389"/>
      <c r="AT35" s="360"/>
      <c r="AU35" s="360"/>
      <c r="AV35" s="360"/>
    </row>
    <row r="36" spans="2:49" ht="6.75" customHeight="1" x14ac:dyDescent="0.25">
      <c r="B36" s="48"/>
      <c r="C36" s="51"/>
      <c r="D36" s="51"/>
      <c r="E36" s="83"/>
      <c r="F36" s="83"/>
      <c r="G36" s="83"/>
      <c r="H36" s="83"/>
      <c r="I36" s="83"/>
      <c r="J36" s="83"/>
      <c r="K36" s="83"/>
      <c r="L36" s="83"/>
      <c r="M36" s="83"/>
      <c r="N36" s="83"/>
      <c r="O36" s="83"/>
      <c r="P36" s="83"/>
      <c r="Q36" s="83"/>
      <c r="R36" s="83"/>
      <c r="S36" s="83"/>
      <c r="T36" s="83"/>
      <c r="U36" s="83"/>
      <c r="V36" s="65"/>
      <c r="W36" s="65"/>
      <c r="X36" s="49"/>
      <c r="Y36" s="49"/>
      <c r="Z36" s="65"/>
      <c r="AA36" s="65"/>
      <c r="AB36" s="65"/>
      <c r="AC36" s="65"/>
      <c r="AD36" s="65"/>
      <c r="AE36" s="65"/>
      <c r="AF36" s="65"/>
      <c r="AG36" s="65"/>
    </row>
    <row r="37" spans="2:49" ht="6.75" customHeight="1" x14ac:dyDescent="0.25">
      <c r="B37" s="254"/>
      <c r="C37" s="51"/>
      <c r="D37" s="51"/>
      <c r="E37" s="83"/>
      <c r="F37" s="83"/>
      <c r="G37" s="83"/>
      <c r="H37" s="83"/>
      <c r="I37" s="83"/>
      <c r="J37" s="83"/>
      <c r="K37" s="83"/>
      <c r="L37" s="83"/>
      <c r="M37" s="83"/>
      <c r="N37" s="83"/>
      <c r="O37" s="83"/>
      <c r="P37" s="83"/>
      <c r="Q37" s="83"/>
      <c r="R37" s="83"/>
      <c r="S37" s="83"/>
      <c r="T37" s="83"/>
      <c r="U37" s="83"/>
      <c r="V37" s="65"/>
      <c r="W37" s="65"/>
      <c r="X37" s="49"/>
      <c r="Y37" s="49"/>
      <c r="Z37" s="65"/>
      <c r="AA37" s="65"/>
      <c r="AB37" s="65"/>
      <c r="AC37" s="65"/>
      <c r="AD37" s="65"/>
      <c r="AE37" s="65"/>
      <c r="AF37" s="65"/>
      <c r="AG37" s="65"/>
    </row>
    <row r="38" spans="2:49" ht="12.65" customHeight="1" x14ac:dyDescent="0.25">
      <c r="B38" s="193" t="s">
        <v>26</v>
      </c>
      <c r="C38" s="52"/>
      <c r="D38" s="232" t="b">
        <v>0</v>
      </c>
      <c r="E38" s="49" t="s">
        <v>153</v>
      </c>
      <c r="F38" s="65"/>
      <c r="G38" s="49"/>
      <c r="H38" s="49"/>
      <c r="I38" s="49"/>
      <c r="J38" s="49"/>
      <c r="K38" s="49"/>
      <c r="L38" s="49"/>
      <c r="M38" s="49"/>
      <c r="N38" s="49"/>
      <c r="O38" s="49"/>
      <c r="P38" s="49"/>
      <c r="Q38" s="49"/>
      <c r="R38" s="49"/>
      <c r="S38" s="49"/>
      <c r="T38" s="49"/>
      <c r="U38" s="65"/>
      <c r="V38" s="49"/>
      <c r="W38" s="49"/>
      <c r="X38" s="49"/>
      <c r="Y38" s="49"/>
      <c r="Z38" s="49"/>
      <c r="AA38" s="65"/>
      <c r="AB38" s="65"/>
      <c r="AC38" s="447"/>
      <c r="AD38" s="448"/>
      <c r="AE38" s="448"/>
      <c r="AF38" s="448"/>
      <c r="AG38" s="449"/>
      <c r="AI38" s="436"/>
      <c r="AJ38" s="437"/>
      <c r="AK38" s="438"/>
      <c r="AT38" s="423" t="str">
        <f>IF(OR(D38=TRUE,AC38&lt;&gt;0),"Bitte Anlage 5.4 ausfüllen!","")</f>
        <v/>
      </c>
      <c r="AU38" s="423"/>
      <c r="AV38" s="361"/>
    </row>
    <row r="39" spans="2:49" x14ac:dyDescent="0.25">
      <c r="B39" s="193"/>
      <c r="C39" s="52"/>
      <c r="D39" s="49"/>
      <c r="F39" s="65"/>
      <c r="G39" s="49"/>
      <c r="H39" s="49"/>
      <c r="I39" s="49"/>
      <c r="J39" s="49"/>
      <c r="K39" s="49"/>
      <c r="L39" s="49"/>
      <c r="M39" s="49"/>
      <c r="N39" s="49" t="s">
        <v>98</v>
      </c>
      <c r="O39" s="49"/>
      <c r="P39" s="49"/>
      <c r="Q39" s="49"/>
      <c r="R39" s="49"/>
      <c r="S39" s="421" t="str">
        <f>IF(AP51=1,"",IF(AP51=2,10,IF(AP51=3,20,IF(AP51=4,30,""))))</f>
        <v/>
      </c>
      <c r="T39" s="421"/>
      <c r="U39" s="421"/>
      <c r="V39" s="49" t="s">
        <v>95</v>
      </c>
      <c r="W39" s="65"/>
      <c r="X39" s="65"/>
      <c r="Y39" s="65"/>
      <c r="Z39" s="49"/>
      <c r="AA39" s="65"/>
      <c r="AB39" s="65"/>
      <c r="AC39" s="450"/>
      <c r="AD39" s="451"/>
      <c r="AE39" s="451"/>
      <c r="AF39" s="451"/>
      <c r="AG39" s="452"/>
      <c r="AI39" s="439"/>
      <c r="AJ39" s="440"/>
      <c r="AK39" s="441"/>
      <c r="AP39" s="261">
        <v>4</v>
      </c>
      <c r="AQ39" s="261"/>
      <c r="AT39" s="423"/>
      <c r="AU39" s="423"/>
      <c r="AV39" s="361"/>
    </row>
    <row r="40" spans="2:49" ht="4.9000000000000004" customHeight="1" x14ac:dyDescent="0.25">
      <c r="B40" s="193"/>
      <c r="C40" s="52"/>
      <c r="D40" s="49"/>
      <c r="E40" s="49"/>
      <c r="F40" s="65"/>
      <c r="G40" s="49"/>
      <c r="H40" s="49"/>
      <c r="I40" s="49"/>
      <c r="J40" s="49"/>
      <c r="K40" s="49"/>
      <c r="L40" s="49"/>
      <c r="M40" s="49"/>
      <c r="N40" s="49"/>
      <c r="O40" s="49"/>
      <c r="P40" s="49"/>
      <c r="Q40" s="49"/>
      <c r="R40" s="49"/>
      <c r="S40" s="49"/>
      <c r="T40" s="49"/>
      <c r="U40" s="65"/>
      <c r="V40" s="65"/>
      <c r="W40" s="65"/>
      <c r="X40" s="49"/>
      <c r="Y40" s="49"/>
      <c r="Z40" s="49"/>
      <c r="AA40" s="49"/>
      <c r="AB40" s="49"/>
      <c r="AC40" s="49"/>
      <c r="AD40" s="49"/>
      <c r="AE40" s="49"/>
      <c r="AF40" s="65"/>
      <c r="AG40" s="65"/>
      <c r="AI40" s="49"/>
      <c r="AP40" s="261"/>
      <c r="AQ40" s="261"/>
    </row>
    <row r="41" spans="2:49" ht="12.65" customHeight="1" x14ac:dyDescent="0.25">
      <c r="B41" s="193" t="s">
        <v>27</v>
      </c>
      <c r="C41" s="45"/>
      <c r="D41" s="232" t="b">
        <v>0</v>
      </c>
      <c r="E41" s="49" t="s">
        <v>178</v>
      </c>
      <c r="F41" s="73"/>
      <c r="G41" s="49"/>
      <c r="H41" s="49"/>
      <c r="I41" s="49"/>
      <c r="J41" s="49"/>
      <c r="K41" s="49"/>
      <c r="L41" s="49"/>
      <c r="M41" s="49"/>
      <c r="N41" s="49"/>
      <c r="O41" s="49"/>
      <c r="P41" s="49"/>
      <c r="Q41" s="49"/>
      <c r="R41" s="49"/>
      <c r="S41" s="49"/>
      <c r="T41" s="49"/>
      <c r="U41" s="49"/>
      <c r="V41" s="49"/>
      <c r="W41" s="73"/>
      <c r="X41" s="73"/>
      <c r="Y41" s="73"/>
      <c r="Z41" s="73"/>
      <c r="AA41" s="65"/>
      <c r="AB41" s="65"/>
      <c r="AC41" s="447"/>
      <c r="AD41" s="448"/>
      <c r="AE41" s="448"/>
      <c r="AF41" s="448"/>
      <c r="AG41" s="449"/>
      <c r="AI41" s="436"/>
      <c r="AJ41" s="437"/>
      <c r="AK41" s="438"/>
      <c r="AP41" s="261">
        <v>3</v>
      </c>
      <c r="AQ41" s="261"/>
      <c r="AU41" s="360"/>
      <c r="AV41" s="360"/>
    </row>
    <row r="42" spans="2:49" ht="13" customHeight="1" x14ac:dyDescent="0.25">
      <c r="B42" s="193"/>
      <c r="D42" s="65"/>
      <c r="E42" s="49"/>
      <c r="F42" s="73"/>
      <c r="G42" s="49"/>
      <c r="H42" s="49"/>
      <c r="I42" s="49"/>
      <c r="J42" s="49"/>
      <c r="K42" s="49"/>
      <c r="L42" s="49"/>
      <c r="M42" s="49"/>
      <c r="N42" s="49" t="s">
        <v>170</v>
      </c>
      <c r="O42" s="49"/>
      <c r="P42" s="49"/>
      <c r="Q42" s="49"/>
      <c r="R42" s="49"/>
      <c r="S42" s="460" t="str" cm="1">
        <f t="array" ref="S42">IF(INDEX(AQ43:AQ68,AP42)="","",INDEX(AQ43:AQ68,AP42))</f>
        <v/>
      </c>
      <c r="T42" s="461"/>
      <c r="U42" s="461"/>
      <c r="V42" s="49" t="s">
        <v>171</v>
      </c>
      <c r="W42" s="73"/>
      <c r="X42" s="203"/>
      <c r="Y42" s="203"/>
      <c r="Z42" s="203"/>
      <c r="AC42" s="487"/>
      <c r="AD42" s="488"/>
      <c r="AE42" s="488"/>
      <c r="AF42" s="488"/>
      <c r="AG42" s="489"/>
      <c r="AI42" s="493"/>
      <c r="AJ42" s="494"/>
      <c r="AK42" s="495"/>
      <c r="AP42" s="261">
        <v>1</v>
      </c>
      <c r="AQ42" s="261"/>
      <c r="AT42" s="423" t="str">
        <f>IF(OR(D41=TRUE,AC41&lt;&gt;0),"Bitte Anlage 5.3 ausfüllen!","")</f>
        <v/>
      </c>
      <c r="AU42" s="423"/>
      <c r="AV42" s="360"/>
    </row>
    <row r="43" spans="2:49" ht="13.5" customHeight="1" x14ac:dyDescent="0.25">
      <c r="B43" s="193"/>
      <c r="C43" s="45"/>
      <c r="D43" s="45"/>
      <c r="E43" s="49"/>
      <c r="F43" s="73"/>
      <c r="G43" s="49"/>
      <c r="H43" s="49"/>
      <c r="I43" s="49"/>
      <c r="J43" s="49"/>
      <c r="K43" s="49"/>
      <c r="L43" s="49"/>
      <c r="M43" s="49"/>
      <c r="N43" s="201" t="s">
        <v>97</v>
      </c>
      <c r="O43" s="49"/>
      <c r="P43" s="49"/>
      <c r="Q43" s="49"/>
      <c r="R43" s="49"/>
      <c r="S43" s="453" t="str">
        <f>IF(AP53=1,"",IF(AP53=2,10,IF(AP53=3,20,IF(AP53=4,30,""))))</f>
        <v/>
      </c>
      <c r="T43" s="454"/>
      <c r="U43" s="454"/>
      <c r="V43" s="49" t="s">
        <v>95</v>
      </c>
      <c r="W43" s="73"/>
      <c r="X43" s="73"/>
      <c r="Y43" s="73"/>
      <c r="Z43" s="73"/>
      <c r="AA43" s="65"/>
      <c r="AB43" s="65"/>
      <c r="AC43" s="487"/>
      <c r="AD43" s="488"/>
      <c r="AE43" s="488"/>
      <c r="AF43" s="488"/>
      <c r="AG43" s="489"/>
      <c r="AI43" s="493"/>
      <c r="AJ43" s="494"/>
      <c r="AK43" s="495"/>
      <c r="AP43" s="261"/>
      <c r="AQ43" s="261"/>
      <c r="AR43" s="48" t="s">
        <v>245</v>
      </c>
      <c r="AT43" s="423"/>
      <c r="AU43" s="423"/>
    </row>
    <row r="44" spans="2:49" ht="10.5" customHeight="1" x14ac:dyDescent="0.25">
      <c r="B44" s="193"/>
      <c r="C44" s="52"/>
      <c r="D44" s="49"/>
      <c r="E44" s="201" t="s">
        <v>102</v>
      </c>
      <c r="F44" s="201"/>
      <c r="G44" s="201"/>
      <c r="H44" s="201"/>
      <c r="I44" s="201"/>
      <c r="J44" s="201"/>
      <c r="K44" s="201"/>
      <c r="L44" s="201"/>
      <c r="M44" s="201"/>
      <c r="N44" s="201"/>
      <c r="O44" s="201"/>
      <c r="P44" s="201"/>
      <c r="Q44" s="201"/>
      <c r="R44" s="49"/>
      <c r="S44" s="210"/>
      <c r="T44" s="210"/>
      <c r="U44" s="211"/>
      <c r="V44" s="49"/>
      <c r="W44" s="49"/>
      <c r="X44" s="49"/>
      <c r="Y44" s="73"/>
      <c r="Z44" s="49"/>
      <c r="AA44" s="65"/>
      <c r="AB44" s="65"/>
      <c r="AC44" s="450"/>
      <c r="AD44" s="451"/>
      <c r="AE44" s="451"/>
      <c r="AF44" s="451"/>
      <c r="AG44" s="452"/>
      <c r="AI44" s="439"/>
      <c r="AJ44" s="440"/>
      <c r="AK44" s="441"/>
      <c r="AP44" s="261"/>
      <c r="AQ44" s="350" t="s">
        <v>233</v>
      </c>
      <c r="AR44" s="350" t="s">
        <v>246</v>
      </c>
    </row>
    <row r="45" spans="2:49" ht="7" customHeight="1" x14ac:dyDescent="0.25">
      <c r="B45" s="193"/>
      <c r="C45" s="52"/>
      <c r="D45" s="49"/>
      <c r="E45" s="49"/>
      <c r="F45" s="73"/>
      <c r="G45" s="49"/>
      <c r="H45" s="49"/>
      <c r="I45" s="49"/>
      <c r="J45" s="49"/>
      <c r="K45" s="49"/>
      <c r="L45" s="49"/>
      <c r="M45" s="49"/>
      <c r="N45" s="49"/>
      <c r="O45" s="49"/>
      <c r="P45" s="49"/>
      <c r="Q45" s="49"/>
      <c r="R45" s="49"/>
      <c r="S45" s="49"/>
      <c r="T45" s="49"/>
      <c r="U45" s="73"/>
      <c r="V45" s="73"/>
      <c r="W45" s="49"/>
      <c r="X45" s="49"/>
      <c r="Y45" s="49"/>
      <c r="Z45" s="49"/>
      <c r="AA45" s="65"/>
      <c r="AB45" s="65"/>
      <c r="AC45" s="65"/>
      <c r="AD45" s="65"/>
      <c r="AE45" s="49"/>
      <c r="AF45" s="65"/>
      <c r="AG45" s="65"/>
      <c r="AI45" s="49"/>
      <c r="AP45" s="350"/>
      <c r="AQ45" s="350" t="s">
        <v>234</v>
      </c>
      <c r="AR45" s="48" t="s">
        <v>237</v>
      </c>
    </row>
    <row r="46" spans="2:49" ht="12.65" customHeight="1" x14ac:dyDescent="0.25">
      <c r="B46" s="221" t="s">
        <v>28</v>
      </c>
      <c r="C46" s="45"/>
      <c r="D46" s="232" t="b">
        <v>0</v>
      </c>
      <c r="E46" s="483" t="s">
        <v>208</v>
      </c>
      <c r="F46" s="483"/>
      <c r="G46" s="483"/>
      <c r="H46" s="483"/>
      <c r="I46" s="483"/>
      <c r="J46" s="483"/>
      <c r="K46" s="483"/>
      <c r="L46" s="483"/>
      <c r="M46" s="483"/>
      <c r="N46" s="483"/>
      <c r="O46" s="483"/>
      <c r="P46" s="483"/>
      <c r="Q46" s="483"/>
      <c r="R46" s="483"/>
      <c r="S46" s="483"/>
      <c r="T46" s="483"/>
      <c r="U46" s="483"/>
      <c r="V46" s="483"/>
      <c r="W46" s="483"/>
      <c r="X46" s="483"/>
      <c r="Y46" s="483"/>
      <c r="Z46" s="483"/>
      <c r="AA46" s="65"/>
      <c r="AB46" s="65"/>
      <c r="AC46" s="447"/>
      <c r="AD46" s="448"/>
      <c r="AE46" s="448"/>
      <c r="AF46" s="448"/>
      <c r="AG46" s="449"/>
      <c r="AI46" s="436"/>
      <c r="AJ46" s="437"/>
      <c r="AK46" s="438"/>
      <c r="AP46" s="350" t="s">
        <v>7</v>
      </c>
      <c r="AQ46" s="350" t="s">
        <v>235</v>
      </c>
      <c r="AT46" s="423" t="str">
        <f>IF(OR(D46=TRUE,AC46&lt;&gt;0),"Bitte Anlage 5.2 ausfüllen!","")</f>
        <v/>
      </c>
      <c r="AU46" s="423"/>
      <c r="AV46" s="360"/>
    </row>
    <row r="47" spans="2:49" x14ac:dyDescent="0.25">
      <c r="B47" s="221"/>
      <c r="C47" s="45"/>
      <c r="D47" s="45"/>
      <c r="E47" s="202"/>
      <c r="F47" s="202"/>
      <c r="G47" s="202"/>
      <c r="H47" s="202"/>
      <c r="I47" s="202"/>
      <c r="J47" s="202"/>
      <c r="K47" s="202"/>
      <c r="L47" s="202"/>
      <c r="M47" s="202"/>
      <c r="N47" s="202" t="s">
        <v>170</v>
      </c>
      <c r="O47" s="202"/>
      <c r="P47" s="202"/>
      <c r="Q47" s="202"/>
      <c r="R47" s="202"/>
      <c r="S47" s="462" t="str" cm="1">
        <f t="array" ref="S47">IF(INDEX(AR42:AR45,AP59)="","",INDEX(AR42:AR45,AP59))</f>
        <v/>
      </c>
      <c r="T47" s="463"/>
      <c r="U47" s="463"/>
      <c r="V47" s="202" t="s">
        <v>171</v>
      </c>
      <c r="W47" s="202"/>
      <c r="X47" s="202"/>
      <c r="Y47" s="202"/>
      <c r="Z47" s="202"/>
      <c r="AA47" s="65"/>
      <c r="AB47" s="65"/>
      <c r="AC47" s="487"/>
      <c r="AD47" s="488"/>
      <c r="AE47" s="488"/>
      <c r="AF47" s="488"/>
      <c r="AG47" s="489"/>
      <c r="AI47" s="493"/>
      <c r="AJ47" s="494"/>
      <c r="AK47" s="495"/>
      <c r="AP47" s="350" t="s">
        <v>96</v>
      </c>
      <c r="AQ47" s="350" t="s">
        <v>236</v>
      </c>
      <c r="AT47" s="423"/>
      <c r="AU47" s="423"/>
      <c r="AV47" s="360"/>
    </row>
    <row r="48" spans="2:49" ht="6.65" customHeight="1" x14ac:dyDescent="0.25">
      <c r="B48" s="221"/>
      <c r="C48" s="45"/>
      <c r="D48" s="45"/>
      <c r="E48" s="202"/>
      <c r="F48" s="202"/>
      <c r="G48" s="202"/>
      <c r="H48" s="202"/>
      <c r="I48" s="202"/>
      <c r="J48" s="202"/>
      <c r="K48" s="202"/>
      <c r="L48" s="202"/>
      <c r="M48" s="202"/>
      <c r="N48" s="202"/>
      <c r="O48" s="202"/>
      <c r="P48" s="202"/>
      <c r="Q48" s="202"/>
      <c r="R48" s="202"/>
      <c r="S48" s="202"/>
      <c r="T48" s="202"/>
      <c r="U48" s="202"/>
      <c r="V48" s="202"/>
      <c r="W48" s="202"/>
      <c r="X48" s="202"/>
      <c r="Y48" s="202"/>
      <c r="Z48" s="202"/>
      <c r="AA48" s="65"/>
      <c r="AB48" s="65"/>
      <c r="AC48" s="487"/>
      <c r="AD48" s="488"/>
      <c r="AE48" s="488"/>
      <c r="AF48" s="488"/>
      <c r="AG48" s="489"/>
      <c r="AI48" s="493"/>
      <c r="AJ48" s="494"/>
      <c r="AK48" s="495"/>
      <c r="AP48" s="350" t="s">
        <v>197</v>
      </c>
      <c r="AQ48" s="350" t="s">
        <v>238</v>
      </c>
    </row>
    <row r="49" spans="2:49" x14ac:dyDescent="0.25">
      <c r="B49" s="193"/>
      <c r="C49" s="53"/>
      <c r="D49" s="54"/>
      <c r="E49" s="202"/>
      <c r="F49" s="202"/>
      <c r="G49" s="202"/>
      <c r="H49" s="202"/>
      <c r="I49" s="202"/>
      <c r="J49" s="202"/>
      <c r="K49" s="202"/>
      <c r="L49" s="202"/>
      <c r="M49" s="203"/>
      <c r="N49" s="94" t="s">
        <v>89</v>
      </c>
      <c r="O49" s="73"/>
      <c r="P49" s="94"/>
      <c r="Q49" s="202"/>
      <c r="R49" s="202"/>
      <c r="S49" s="421" t="str">
        <f>IF(AP54=1,"",IF(AP54=2,10,IF(AP54=3,25,IF(AP54=4,35,""))))</f>
        <v/>
      </c>
      <c r="T49" s="421"/>
      <c r="U49" s="421"/>
      <c r="V49" s="49" t="s">
        <v>95</v>
      </c>
      <c r="W49" s="202"/>
      <c r="X49" s="73"/>
      <c r="Y49" s="73"/>
      <c r="Z49" s="94"/>
      <c r="AA49" s="65"/>
      <c r="AB49" s="65"/>
      <c r="AC49" s="450"/>
      <c r="AD49" s="451"/>
      <c r="AE49" s="451"/>
      <c r="AF49" s="451"/>
      <c r="AG49" s="452"/>
      <c r="AI49" s="439"/>
      <c r="AJ49" s="440"/>
      <c r="AK49" s="441"/>
      <c r="AP49" s="261"/>
      <c r="AQ49" s="350" t="s">
        <v>239</v>
      </c>
    </row>
    <row r="50" spans="2:49" ht="10" customHeight="1" x14ac:dyDescent="0.25">
      <c r="B50" s="255"/>
      <c r="C50" s="56"/>
      <c r="D50" s="65"/>
      <c r="E50" s="442"/>
      <c r="F50" s="442"/>
      <c r="G50" s="442"/>
      <c r="H50" s="442"/>
      <c r="I50" s="442"/>
      <c r="J50" s="442"/>
      <c r="K50" s="442"/>
      <c r="L50" s="442"/>
      <c r="M50" s="442"/>
      <c r="N50" s="442"/>
      <c r="O50" s="442"/>
      <c r="P50" s="442"/>
      <c r="Q50" s="442"/>
      <c r="R50" s="442"/>
      <c r="S50" s="442"/>
      <c r="T50" s="442"/>
      <c r="U50" s="442"/>
      <c r="V50" s="442"/>
      <c r="W50" s="442"/>
      <c r="X50" s="442"/>
      <c r="Y50" s="442"/>
      <c r="Z50" s="65"/>
      <c r="AA50" s="65"/>
      <c r="AB50" s="65"/>
      <c r="AC50" s="65"/>
      <c r="AD50" s="65"/>
      <c r="AE50" s="65"/>
      <c r="AF50" s="65"/>
      <c r="AG50" s="65"/>
      <c r="AP50" s="261"/>
      <c r="AQ50" s="350" t="s">
        <v>240</v>
      </c>
    </row>
    <row r="51" spans="2:49" ht="6.65" customHeight="1" x14ac:dyDescent="0.25">
      <c r="B51" s="255"/>
      <c r="C51" s="56"/>
      <c r="D51" s="65"/>
      <c r="E51" s="442"/>
      <c r="F51" s="442"/>
      <c r="G51" s="442"/>
      <c r="H51" s="442"/>
      <c r="I51" s="442"/>
      <c r="J51" s="442"/>
      <c r="K51" s="442"/>
      <c r="L51" s="442"/>
      <c r="M51" s="442"/>
      <c r="N51" s="442"/>
      <c r="O51" s="442"/>
      <c r="P51" s="442"/>
      <c r="Q51" s="442"/>
      <c r="R51" s="442"/>
      <c r="S51" s="442"/>
      <c r="T51" s="442"/>
      <c r="U51" s="442"/>
      <c r="V51" s="442"/>
      <c r="W51" s="442"/>
      <c r="X51" s="442"/>
      <c r="Y51" s="442"/>
      <c r="Z51" s="65"/>
      <c r="AA51" s="65"/>
      <c r="AB51" s="65"/>
      <c r="AC51" s="447"/>
      <c r="AD51" s="448"/>
      <c r="AE51" s="448"/>
      <c r="AF51" s="448"/>
      <c r="AG51" s="449"/>
      <c r="AI51" s="436"/>
      <c r="AJ51" s="437"/>
      <c r="AK51" s="438"/>
      <c r="AP51" s="350">
        <v>1</v>
      </c>
      <c r="AQ51" s="350" t="s">
        <v>241</v>
      </c>
      <c r="AT51" s="376" t="str">
        <f>IF(D52=FALSE,"","Bitte in separater Anlage erläutern, welche Kapitalmittel für welche Kosten benötigt werden!")</f>
        <v/>
      </c>
      <c r="AU51" s="376"/>
      <c r="AV51" s="376"/>
      <c r="AW51" s="376"/>
    </row>
    <row r="52" spans="2:49" ht="17.25" customHeight="1" x14ac:dyDescent="0.25">
      <c r="B52" s="221" t="s">
        <v>29</v>
      </c>
      <c r="C52" s="53"/>
      <c r="D52" s="232" t="b">
        <v>0</v>
      </c>
      <c r="E52" s="425"/>
      <c r="F52" s="425"/>
      <c r="G52" s="425"/>
      <c r="H52" s="425"/>
      <c r="I52" s="425"/>
      <c r="J52" s="425"/>
      <c r="K52" s="425"/>
      <c r="L52" s="425"/>
      <c r="M52" s="425"/>
      <c r="N52" s="425"/>
      <c r="O52" s="425"/>
      <c r="P52" s="425"/>
      <c r="Q52" s="425"/>
      <c r="R52" s="425"/>
      <c r="S52" s="425"/>
      <c r="T52" s="425"/>
      <c r="U52" s="425"/>
      <c r="V52" s="425"/>
      <c r="W52" s="425"/>
      <c r="X52" s="425"/>
      <c r="Y52" s="425"/>
      <c r="Z52" s="65"/>
      <c r="AA52" s="65"/>
      <c r="AB52" s="48"/>
      <c r="AC52" s="450"/>
      <c r="AD52" s="451"/>
      <c r="AE52" s="451"/>
      <c r="AF52" s="451"/>
      <c r="AG52" s="452"/>
      <c r="AI52" s="439"/>
      <c r="AJ52" s="440"/>
      <c r="AK52" s="441"/>
      <c r="AP52" s="350">
        <v>4</v>
      </c>
      <c r="AQ52" s="350" t="s">
        <v>242</v>
      </c>
      <c r="AT52" s="376"/>
      <c r="AU52" s="376"/>
      <c r="AV52" s="376"/>
      <c r="AW52" s="376"/>
    </row>
    <row r="53" spans="2:49" ht="18.75" customHeight="1" x14ac:dyDescent="0.25">
      <c r="B53" s="48"/>
      <c r="C53" s="53"/>
      <c r="D53" s="54"/>
      <c r="E53" s="195" t="s">
        <v>271</v>
      </c>
      <c r="F53" s="196"/>
      <c r="G53" s="196"/>
      <c r="H53" s="196"/>
      <c r="I53" s="196"/>
      <c r="J53" s="196"/>
      <c r="K53" s="196"/>
      <c r="L53" s="196"/>
      <c r="M53" s="196"/>
      <c r="N53" s="196"/>
      <c r="O53" s="196"/>
      <c r="P53" s="196"/>
      <c r="Q53" s="196"/>
      <c r="R53" s="53"/>
      <c r="S53" s="53"/>
      <c r="T53" s="53"/>
      <c r="U53" s="53"/>
      <c r="V53" s="53"/>
      <c r="W53" s="53"/>
      <c r="X53" s="53"/>
      <c r="Y53" s="53"/>
      <c r="Z53" s="53"/>
      <c r="AA53" s="53"/>
      <c r="AB53" s="53"/>
      <c r="AC53" s="53"/>
      <c r="AD53" s="53"/>
      <c r="AE53" s="53"/>
      <c r="AF53" s="53"/>
      <c r="AG53" s="53"/>
      <c r="AH53" s="54"/>
      <c r="AI53" s="54"/>
      <c r="AJ53" s="54"/>
      <c r="AK53" s="54"/>
      <c r="AP53" s="350">
        <v>1</v>
      </c>
      <c r="AQ53" s="350" t="s">
        <v>247</v>
      </c>
    </row>
    <row r="54" spans="2:49" ht="2.15" customHeight="1" x14ac:dyDescent="0.25">
      <c r="B54" s="193"/>
      <c r="C54" s="56"/>
      <c r="D54" s="65"/>
      <c r="E54" s="58"/>
      <c r="F54" s="58"/>
      <c r="G54" s="58"/>
      <c r="H54" s="58"/>
      <c r="I54" s="58"/>
      <c r="J54" s="58"/>
      <c r="K54" s="93"/>
      <c r="L54" s="93"/>
      <c r="M54" s="93"/>
      <c r="N54" s="93"/>
      <c r="O54" s="93"/>
      <c r="P54" s="93"/>
      <c r="Q54" s="93"/>
      <c r="R54" s="93"/>
      <c r="S54" s="93"/>
      <c r="T54" s="93"/>
      <c r="U54" s="93"/>
      <c r="V54" s="93"/>
      <c r="W54" s="93"/>
      <c r="X54" s="94"/>
      <c r="Y54" s="94"/>
      <c r="Z54" s="94"/>
      <c r="AA54" s="81"/>
      <c r="AB54" s="81"/>
      <c r="AC54" s="81"/>
      <c r="AD54" s="81"/>
      <c r="AE54" s="49"/>
      <c r="AF54" s="82"/>
      <c r="AG54" s="82"/>
      <c r="AH54" s="82"/>
      <c r="AP54" s="350">
        <v>1</v>
      </c>
      <c r="AQ54" s="350" t="s">
        <v>248</v>
      </c>
    </row>
    <row r="55" spans="2:49" ht="5.25" customHeight="1" x14ac:dyDescent="0.25">
      <c r="B55" s="193"/>
      <c r="C55" s="56"/>
      <c r="D55" s="65"/>
      <c r="E55" s="58"/>
      <c r="F55" s="58"/>
      <c r="G55" s="58"/>
      <c r="H55" s="58"/>
      <c r="I55" s="58"/>
      <c r="J55" s="58"/>
      <c r="K55" s="93"/>
      <c r="L55" s="93"/>
      <c r="M55" s="93"/>
      <c r="N55" s="93"/>
      <c r="O55" s="93"/>
      <c r="P55" s="93"/>
      <c r="Q55" s="93"/>
      <c r="R55" s="93"/>
      <c r="S55" s="93"/>
      <c r="T55" s="93"/>
      <c r="U55" s="93"/>
      <c r="V55" s="93"/>
      <c r="W55" s="93"/>
      <c r="X55" s="94"/>
      <c r="Y55" s="94"/>
      <c r="Z55" s="94"/>
      <c r="AA55" s="81"/>
      <c r="AB55" s="81"/>
      <c r="AC55" s="81"/>
      <c r="AD55" s="81"/>
      <c r="AE55" s="49"/>
      <c r="AF55" s="82"/>
      <c r="AG55" s="82"/>
      <c r="AH55" s="82"/>
      <c r="AP55" s="350"/>
      <c r="AQ55" s="350" t="s">
        <v>249</v>
      </c>
    </row>
    <row r="56" spans="2:49" x14ac:dyDescent="0.25">
      <c r="B56" s="145" t="s">
        <v>272</v>
      </c>
      <c r="C56" s="56"/>
      <c r="D56" s="50" t="s">
        <v>134</v>
      </c>
      <c r="E56" s="49"/>
      <c r="F56" s="49"/>
      <c r="G56" s="49"/>
      <c r="H56" s="53"/>
      <c r="I56" s="54"/>
      <c r="J56" s="49"/>
      <c r="K56" s="49"/>
      <c r="L56" s="49"/>
      <c r="M56" s="49"/>
      <c r="N56" s="49"/>
      <c r="O56" s="49"/>
      <c r="P56" s="49"/>
      <c r="Q56" s="49"/>
      <c r="R56" s="65"/>
      <c r="S56" s="65"/>
      <c r="T56" s="95"/>
      <c r="U56" s="49"/>
      <c r="V56" s="65"/>
      <c r="W56" s="65"/>
      <c r="X56" s="65"/>
      <c r="Y56" s="65"/>
      <c r="Z56" s="65"/>
      <c r="AA56" s="65"/>
      <c r="AB56" s="48"/>
      <c r="AC56" s="480" t="s">
        <v>0</v>
      </c>
      <c r="AD56" s="482"/>
      <c r="AE56" s="48"/>
      <c r="AF56" s="480" t="s">
        <v>222</v>
      </c>
      <c r="AG56" s="481"/>
      <c r="AH56" s="481"/>
      <c r="AI56" s="481"/>
      <c r="AJ56" s="481"/>
      <c r="AK56" s="482"/>
      <c r="AP56" s="350"/>
      <c r="AQ56" s="350" t="s">
        <v>243</v>
      </c>
    </row>
    <row r="57" spans="2:49" x14ac:dyDescent="0.25">
      <c r="B57" s="146"/>
      <c r="C57" s="59"/>
      <c r="D57" s="50" t="s">
        <v>429</v>
      </c>
      <c r="E57" s="49"/>
      <c r="F57" s="49"/>
      <c r="G57" s="49"/>
      <c r="H57" s="56"/>
      <c r="I57" s="65"/>
      <c r="J57" s="49"/>
      <c r="K57" s="49"/>
      <c r="L57" s="49"/>
      <c r="M57" s="49"/>
      <c r="N57" s="49"/>
      <c r="O57" s="49"/>
      <c r="P57" s="49"/>
      <c r="Q57" s="49"/>
      <c r="R57" s="65"/>
      <c r="S57" s="65"/>
      <c r="T57" s="96"/>
      <c r="U57" s="49"/>
      <c r="V57" s="65"/>
      <c r="W57" s="65"/>
      <c r="X57" s="65"/>
      <c r="Y57" s="65"/>
      <c r="Z57" s="65"/>
      <c r="AA57" s="65"/>
      <c r="AB57" s="48"/>
      <c r="AC57" s="484" t="s">
        <v>6</v>
      </c>
      <c r="AD57" s="486"/>
      <c r="AE57" s="48"/>
      <c r="AF57" s="484" t="s">
        <v>223</v>
      </c>
      <c r="AG57" s="485"/>
      <c r="AH57" s="485"/>
      <c r="AI57" s="485"/>
      <c r="AJ57" s="485"/>
      <c r="AK57" s="486"/>
      <c r="AP57" s="350"/>
      <c r="AQ57" s="350" t="s">
        <v>244</v>
      </c>
    </row>
    <row r="58" spans="2:49" ht="12" customHeight="1" x14ac:dyDescent="0.25">
      <c r="B58" s="146"/>
      <c r="C58" s="59"/>
      <c r="D58" s="434" t="s">
        <v>432</v>
      </c>
      <c r="E58" s="435"/>
      <c r="F58" s="435"/>
      <c r="G58" s="435"/>
      <c r="H58" s="435"/>
      <c r="I58" s="435"/>
      <c r="J58" s="435"/>
      <c r="K58" s="435"/>
      <c r="L58" s="435"/>
      <c r="M58" s="435"/>
      <c r="N58" s="435"/>
      <c r="O58" s="435"/>
      <c r="P58" s="435"/>
      <c r="Q58" s="435"/>
      <c r="R58" s="435"/>
      <c r="S58" s="435"/>
      <c r="T58" s="435"/>
      <c r="U58" s="435"/>
      <c r="V58" s="435"/>
      <c r="W58" s="435"/>
      <c r="X58" s="435"/>
      <c r="Y58" s="435"/>
      <c r="Z58" s="435"/>
      <c r="AA58" s="435"/>
      <c r="AB58" s="435"/>
      <c r="AC58" s="316"/>
      <c r="AD58" s="65"/>
      <c r="AE58" s="65"/>
      <c r="AF58" s="65"/>
      <c r="AG58" s="65"/>
      <c r="AP58" s="350">
        <v>2</v>
      </c>
      <c r="AQ58" s="48" t="s">
        <v>250</v>
      </c>
    </row>
    <row r="59" spans="2:49" ht="18.75" customHeight="1" x14ac:dyDescent="0.25">
      <c r="B59" s="221" t="s">
        <v>273</v>
      </c>
      <c r="C59" s="65"/>
      <c r="D59" s="55" t="s">
        <v>431</v>
      </c>
      <c r="E59" s="336"/>
      <c r="F59" s="336"/>
      <c r="G59" s="336"/>
      <c r="H59" s="336"/>
      <c r="I59" s="336"/>
      <c r="J59" s="336"/>
      <c r="K59" s="49"/>
      <c r="L59" s="49"/>
      <c r="M59" s="49"/>
      <c r="N59" s="49"/>
      <c r="O59" s="49"/>
      <c r="P59" s="49"/>
      <c r="Q59" s="49"/>
      <c r="R59" s="73"/>
      <c r="S59" s="73"/>
      <c r="T59" s="355"/>
      <c r="U59" s="49"/>
      <c r="V59" s="49"/>
      <c r="W59" s="49"/>
      <c r="X59" s="49"/>
      <c r="Y59" s="49"/>
      <c r="Z59" s="65"/>
      <c r="AA59" s="65"/>
      <c r="AB59" s="48"/>
      <c r="AC59" s="478"/>
      <c r="AD59" s="479"/>
      <c r="AE59" s="48"/>
      <c r="AF59" s="490" t="str">
        <f>IF('5.1 Mod.-Landesmittel'!U21="","",'5.1 Mod.-Landesmittel'!U21)</f>
        <v/>
      </c>
      <c r="AG59" s="491"/>
      <c r="AH59" s="491"/>
      <c r="AI59" s="491"/>
      <c r="AJ59" s="491"/>
      <c r="AK59" s="492"/>
      <c r="AP59" s="350">
        <v>1</v>
      </c>
      <c r="AQ59" s="48" t="s">
        <v>251</v>
      </c>
    </row>
    <row r="60" spans="2:49" ht="6.75" customHeight="1" x14ac:dyDescent="0.25">
      <c r="B60" s="146"/>
      <c r="C60" s="65"/>
      <c r="D60" s="50"/>
      <c r="E60" s="49"/>
      <c r="F60" s="49"/>
      <c r="G60" s="49"/>
      <c r="H60" s="49"/>
      <c r="I60" s="49"/>
      <c r="J60" s="49"/>
      <c r="K60" s="49"/>
      <c r="L60" s="49"/>
      <c r="M60" s="49"/>
      <c r="N60" s="49"/>
      <c r="O60" s="49"/>
      <c r="P60" s="49"/>
      <c r="Q60" s="49"/>
      <c r="R60" s="49"/>
      <c r="S60" s="49"/>
      <c r="T60" s="49"/>
      <c r="U60" s="49"/>
      <c r="V60" s="49"/>
      <c r="W60" s="49"/>
      <c r="X60" s="49"/>
      <c r="Y60" s="49"/>
      <c r="Z60" s="65"/>
      <c r="AA60" s="65"/>
      <c r="AB60" s="48"/>
      <c r="AC60" s="65"/>
      <c r="AD60" s="65"/>
      <c r="AE60" s="65"/>
      <c r="AF60" s="65"/>
      <c r="AG60" s="65"/>
      <c r="AP60" s="350"/>
      <c r="AQ60" s="350" t="s">
        <v>252</v>
      </c>
    </row>
    <row r="61" spans="2:49" ht="18.75" customHeight="1" x14ac:dyDescent="0.25">
      <c r="B61" s="221" t="s">
        <v>274</v>
      </c>
      <c r="C61" s="65"/>
      <c r="D61" s="55" t="s">
        <v>209</v>
      </c>
      <c r="E61" s="55"/>
      <c r="F61" s="55"/>
      <c r="G61" s="55"/>
      <c r="H61" s="55"/>
      <c r="I61" s="55"/>
      <c r="J61" s="55"/>
      <c r="K61" s="94"/>
      <c r="L61" s="94"/>
      <c r="M61" s="94"/>
      <c r="N61" s="94"/>
      <c r="O61" s="49"/>
      <c r="P61" s="49"/>
      <c r="Q61" s="49"/>
      <c r="R61" s="73"/>
      <c r="S61" s="73"/>
      <c r="T61" s="97"/>
      <c r="U61" s="49"/>
      <c r="V61" s="73"/>
      <c r="W61" s="73"/>
      <c r="X61" s="73"/>
      <c r="Y61" s="73"/>
      <c r="Z61" s="73"/>
      <c r="AA61" s="65"/>
      <c r="AB61" s="48"/>
      <c r="AC61" s="478"/>
      <c r="AD61" s="479"/>
      <c r="AE61" s="48"/>
      <c r="AF61" s="405" t="str">
        <f>IF('5.2 Neubau Effizienzhs. '!O36="","",'5.2 Neubau Effizienzhs. '!O36)</f>
        <v/>
      </c>
      <c r="AG61" s="406"/>
      <c r="AH61" s="406"/>
      <c r="AI61" s="406"/>
      <c r="AJ61" s="406"/>
      <c r="AK61" s="407"/>
      <c r="AP61" s="350"/>
      <c r="AQ61" s="350" t="s">
        <v>259</v>
      </c>
    </row>
    <row r="62" spans="2:49" ht="15.75" customHeight="1" x14ac:dyDescent="0.25">
      <c r="B62" s="221"/>
      <c r="C62" s="65"/>
      <c r="D62" s="55"/>
      <c r="E62" s="55" t="s">
        <v>177</v>
      </c>
      <c r="F62" s="55"/>
      <c r="G62" s="55"/>
      <c r="H62" s="55"/>
      <c r="I62" s="55"/>
      <c r="J62" s="55"/>
      <c r="K62" s="94"/>
      <c r="L62" s="94"/>
      <c r="M62" s="94"/>
      <c r="N62" s="94"/>
      <c r="O62" s="49"/>
      <c r="P62" s="49"/>
      <c r="Q62" s="49"/>
      <c r="R62" s="73"/>
      <c r="S62" s="456"/>
      <c r="T62" s="457"/>
      <c r="U62" s="458"/>
      <c r="V62" s="49" t="s">
        <v>12</v>
      </c>
      <c r="W62" s="73"/>
      <c r="X62" s="73"/>
      <c r="Y62" s="73"/>
      <c r="Z62" s="73"/>
      <c r="AA62" s="65"/>
      <c r="AB62" s="48"/>
      <c r="AC62" s="415"/>
      <c r="AD62" s="413"/>
      <c r="AE62" s="416"/>
      <c r="AF62" s="416"/>
      <c r="AG62" s="416"/>
      <c r="AH62" s="416"/>
      <c r="AI62" s="416"/>
      <c r="AJ62" s="416"/>
      <c r="AK62" s="416"/>
      <c r="AP62" s="350"/>
      <c r="AQ62" s="350" t="s">
        <v>253</v>
      </c>
    </row>
    <row r="63" spans="2:49" ht="15.75" customHeight="1" x14ac:dyDescent="0.25">
      <c r="B63" s="221"/>
      <c r="C63" s="65"/>
      <c r="D63" s="55"/>
      <c r="E63" s="55" t="s">
        <v>176</v>
      </c>
      <c r="F63" s="55"/>
      <c r="G63" s="55"/>
      <c r="H63" s="55"/>
      <c r="I63" s="55"/>
      <c r="J63" s="55"/>
      <c r="K63" s="94"/>
      <c r="L63" s="94"/>
      <c r="M63" s="94"/>
      <c r="N63" s="94"/>
      <c r="O63" s="49"/>
      <c r="P63" s="49"/>
      <c r="Q63" s="49"/>
      <c r="R63" s="73"/>
      <c r="S63" s="456"/>
      <c r="T63" s="457"/>
      <c r="U63" s="458"/>
      <c r="V63" s="49" t="s">
        <v>12</v>
      </c>
      <c r="W63" s="73"/>
      <c r="X63" s="73"/>
      <c r="Y63" s="73"/>
      <c r="Z63" s="73"/>
      <c r="AA63" s="65"/>
      <c r="AB63" s="48"/>
      <c r="AC63" s="413"/>
      <c r="AD63" s="413"/>
      <c r="AE63" s="416"/>
      <c r="AF63" s="416"/>
      <c r="AG63" s="416"/>
      <c r="AH63" s="416"/>
      <c r="AI63" s="416"/>
      <c r="AJ63" s="416"/>
      <c r="AK63" s="416"/>
      <c r="AP63" s="350"/>
      <c r="AQ63" s="350" t="s">
        <v>254</v>
      </c>
    </row>
    <row r="64" spans="2:49" ht="15.75" customHeight="1" x14ac:dyDescent="0.25">
      <c r="B64" s="221"/>
      <c r="C64" s="65"/>
      <c r="D64" s="55"/>
      <c r="E64" s="55" t="s">
        <v>210</v>
      </c>
      <c r="F64" s="55"/>
      <c r="G64" s="55"/>
      <c r="H64" s="55"/>
      <c r="I64" s="55"/>
      <c r="J64" s="55"/>
      <c r="K64" s="94"/>
      <c r="L64" s="94"/>
      <c r="M64" s="94"/>
      <c r="N64" s="94"/>
      <c r="O64" s="49"/>
      <c r="P64" s="49"/>
      <c r="Q64" s="49"/>
      <c r="R64" s="73"/>
      <c r="S64" s="456"/>
      <c r="T64" s="457"/>
      <c r="U64" s="458"/>
      <c r="V64" s="49" t="s">
        <v>12</v>
      </c>
      <c r="W64" s="73"/>
      <c r="X64" s="73"/>
      <c r="Y64" s="73"/>
      <c r="Z64" s="73"/>
      <c r="AA64" s="65"/>
      <c r="AB64" s="48"/>
      <c r="AC64" s="416"/>
      <c r="AD64" s="416"/>
      <c r="AE64" s="416"/>
      <c r="AF64" s="416"/>
      <c r="AG64" s="416"/>
      <c r="AH64" s="416"/>
      <c r="AI64" s="416"/>
      <c r="AJ64" s="416"/>
      <c r="AK64" s="416"/>
      <c r="AP64" s="350"/>
      <c r="AQ64" s="350" t="s">
        <v>255</v>
      </c>
    </row>
    <row r="65" spans="1:43" ht="3.75" customHeight="1" x14ac:dyDescent="0.25">
      <c r="B65" s="221"/>
      <c r="C65" s="65"/>
      <c r="D65" s="55"/>
      <c r="E65" s="55"/>
      <c r="F65" s="55"/>
      <c r="G65" s="55"/>
      <c r="H65" s="55"/>
      <c r="I65" s="55"/>
      <c r="J65" s="55"/>
      <c r="K65" s="94"/>
      <c r="L65" s="94"/>
      <c r="M65" s="94"/>
      <c r="N65" s="94"/>
      <c r="O65" s="49"/>
      <c r="P65" s="49"/>
      <c r="Q65" s="49"/>
      <c r="R65" s="49"/>
      <c r="S65" s="49"/>
      <c r="T65" s="49"/>
      <c r="U65" s="49"/>
      <c r="V65" s="49"/>
      <c r="W65" s="49"/>
      <c r="X65" s="49"/>
      <c r="Y65" s="49"/>
      <c r="Z65" s="73"/>
      <c r="AA65" s="65"/>
      <c r="AB65" s="48"/>
      <c r="AC65" s="65"/>
      <c r="AD65" s="65"/>
      <c r="AE65" s="48"/>
      <c r="AF65" s="65"/>
      <c r="AG65" s="65"/>
      <c r="AP65" s="350"/>
      <c r="AQ65" s="350" t="s">
        <v>256</v>
      </c>
    </row>
    <row r="66" spans="1:43" ht="18.75" customHeight="1" x14ac:dyDescent="0.25">
      <c r="B66" s="221" t="s">
        <v>275</v>
      </c>
      <c r="C66" s="65"/>
      <c r="D66" s="55" t="s">
        <v>179</v>
      </c>
      <c r="E66" s="55"/>
      <c r="F66" s="55"/>
      <c r="G66" s="55"/>
      <c r="H66" s="55"/>
      <c r="I66" s="55"/>
      <c r="J66" s="49"/>
      <c r="K66" s="49"/>
      <c r="L66" s="49"/>
      <c r="M66" s="49"/>
      <c r="N66" s="49"/>
      <c r="O66" s="49"/>
      <c r="P66" s="49"/>
      <c r="Q66" s="49"/>
      <c r="R66" s="73"/>
      <c r="S66" s="73"/>
      <c r="T66" s="97"/>
      <c r="U66" s="49"/>
      <c r="V66" s="73"/>
      <c r="W66" s="73"/>
      <c r="X66" s="73"/>
      <c r="Y66" s="73"/>
      <c r="Z66" s="73"/>
      <c r="AA66" s="65"/>
      <c r="AB66" s="48"/>
      <c r="AC66" s="478"/>
      <c r="AD66" s="479"/>
      <c r="AE66" s="48"/>
      <c r="AF66" s="405" t="str">
        <f>IF('5.3 Mod.-KFW Sanieren'!Z31="","",'5.3 Mod.-KFW Sanieren'!Z31)</f>
        <v/>
      </c>
      <c r="AG66" s="406"/>
      <c r="AH66" s="406"/>
      <c r="AI66" s="406"/>
      <c r="AJ66" s="406"/>
      <c r="AK66" s="407"/>
      <c r="AP66" s="350"/>
      <c r="AQ66" s="261" t="s">
        <v>257</v>
      </c>
    </row>
    <row r="67" spans="1:43" ht="14.25" customHeight="1" x14ac:dyDescent="0.25">
      <c r="B67" s="221"/>
      <c r="C67" s="65"/>
      <c r="D67" s="55"/>
      <c r="E67" s="55" t="s">
        <v>177</v>
      </c>
      <c r="F67" s="55"/>
      <c r="G67" s="55"/>
      <c r="H67" s="55"/>
      <c r="I67" s="55"/>
      <c r="J67" s="49"/>
      <c r="K67" s="49"/>
      <c r="L67" s="49"/>
      <c r="M67" s="49"/>
      <c r="N67" s="49"/>
      <c r="O67" s="49"/>
      <c r="P67" s="49"/>
      <c r="Q67" s="49"/>
      <c r="R67" s="73"/>
      <c r="S67" s="456"/>
      <c r="T67" s="457"/>
      <c r="U67" s="458"/>
      <c r="V67" s="49" t="s">
        <v>12</v>
      </c>
      <c r="W67" s="73"/>
      <c r="X67" s="73"/>
      <c r="Y67" s="73"/>
      <c r="Z67" s="73"/>
      <c r="AA67" s="65"/>
      <c r="AB67" s="48"/>
      <c r="AC67" s="411"/>
      <c r="AD67" s="412"/>
      <c r="AE67" s="48"/>
      <c r="AF67" s="414"/>
      <c r="AG67" s="412"/>
      <c r="AH67" s="412"/>
      <c r="AI67" s="412"/>
      <c r="AJ67" s="412"/>
      <c r="AK67" s="412"/>
      <c r="AP67" s="350"/>
      <c r="AQ67" s="350" t="s">
        <v>258</v>
      </c>
    </row>
    <row r="68" spans="1:43" ht="14.25" customHeight="1" x14ac:dyDescent="0.25">
      <c r="B68" s="221"/>
      <c r="C68" s="65"/>
      <c r="D68" s="55"/>
      <c r="E68" s="55" t="s">
        <v>176</v>
      </c>
      <c r="F68" s="55"/>
      <c r="G68" s="55"/>
      <c r="H68" s="55"/>
      <c r="I68" s="55"/>
      <c r="J68" s="49"/>
      <c r="K68" s="49"/>
      <c r="L68" s="49"/>
      <c r="M68" s="49"/>
      <c r="N68" s="49"/>
      <c r="O68" s="49"/>
      <c r="P68" s="49"/>
      <c r="Q68" s="49"/>
      <c r="R68" s="73"/>
      <c r="S68" s="456"/>
      <c r="T68" s="457"/>
      <c r="U68" s="458"/>
      <c r="V68" s="49" t="s">
        <v>12</v>
      </c>
      <c r="W68" s="73"/>
      <c r="X68" s="73"/>
      <c r="Y68" s="73"/>
      <c r="Z68" s="73"/>
      <c r="AA68" s="65"/>
      <c r="AB68" s="48"/>
      <c r="AC68" s="413"/>
      <c r="AD68" s="413"/>
      <c r="AE68" s="48"/>
      <c r="AF68" s="413"/>
      <c r="AG68" s="413"/>
      <c r="AH68" s="413"/>
      <c r="AI68" s="413"/>
      <c r="AJ68" s="413"/>
      <c r="AK68" s="413"/>
      <c r="AP68" s="350">
        <v>10</v>
      </c>
      <c r="AQ68" s="350" t="s">
        <v>260</v>
      </c>
    </row>
    <row r="69" spans="1:43" ht="3.75" customHeight="1" x14ac:dyDescent="0.25">
      <c r="B69" s="221"/>
      <c r="C69" s="65"/>
      <c r="D69" s="55"/>
      <c r="E69" s="55"/>
      <c r="F69" s="55"/>
      <c r="G69" s="55"/>
      <c r="H69" s="55"/>
      <c r="I69" s="49"/>
      <c r="J69" s="49"/>
      <c r="K69" s="49"/>
      <c r="L69" s="49"/>
      <c r="M69" s="49"/>
      <c r="N69" s="73"/>
      <c r="O69" s="73"/>
      <c r="P69" s="73"/>
      <c r="Q69" s="73"/>
      <c r="R69" s="73"/>
      <c r="S69" s="73"/>
      <c r="T69" s="73"/>
      <c r="U69" s="73"/>
      <c r="V69" s="73"/>
      <c r="W69" s="73"/>
      <c r="X69" s="73"/>
      <c r="Y69" s="73"/>
      <c r="Z69" s="73"/>
      <c r="AA69" s="65"/>
      <c r="AB69" s="48"/>
      <c r="AC69" s="65"/>
      <c r="AD69" s="65"/>
      <c r="AE69" s="48"/>
      <c r="AF69" s="65"/>
      <c r="AG69" s="65"/>
      <c r="AP69" s="259">
        <v>25</v>
      </c>
    </row>
    <row r="70" spans="1:43" ht="18.75" customHeight="1" x14ac:dyDescent="0.25">
      <c r="A70" s="472" t="s">
        <v>453</v>
      </c>
      <c r="B70" s="221" t="s">
        <v>277</v>
      </c>
      <c r="C70" s="65"/>
      <c r="D70" s="55" t="s">
        <v>261</v>
      </c>
      <c r="E70" s="55"/>
      <c r="F70" s="55"/>
      <c r="G70" s="55"/>
      <c r="H70" s="55"/>
      <c r="I70" s="49"/>
      <c r="J70" s="49"/>
      <c r="K70" s="49"/>
      <c r="L70" s="49"/>
      <c r="M70" s="49"/>
      <c r="N70" s="49"/>
      <c r="O70" s="49"/>
      <c r="P70" s="49"/>
      <c r="Q70" s="49"/>
      <c r="R70" s="73"/>
      <c r="S70" s="73"/>
      <c r="T70" s="97"/>
      <c r="U70" s="49"/>
      <c r="V70" s="73"/>
      <c r="W70" s="73"/>
      <c r="X70" s="73"/>
      <c r="Y70" s="73"/>
      <c r="Z70" s="73"/>
      <c r="AA70" s="65"/>
      <c r="AB70" s="48"/>
      <c r="AC70" s="478"/>
      <c r="AD70" s="479"/>
      <c r="AE70" s="48"/>
      <c r="AF70" s="405" t="str">
        <f>IF('5.4 KfW Altersgerecht Umbauen'!Z30="","",'5.4 KfW Altersgerecht Umbauen'!Z30)</f>
        <v/>
      </c>
      <c r="AG70" s="406"/>
      <c r="AH70" s="406"/>
      <c r="AI70" s="406"/>
      <c r="AJ70" s="406"/>
      <c r="AK70" s="407"/>
      <c r="AP70" s="259">
        <v>35</v>
      </c>
    </row>
    <row r="71" spans="1:43" ht="4.9000000000000004" customHeight="1" x14ac:dyDescent="0.25">
      <c r="A71" s="472"/>
      <c r="B71" s="221"/>
      <c r="C71" s="65"/>
      <c r="D71" s="55"/>
      <c r="E71" s="55"/>
      <c r="F71" s="55"/>
      <c r="G71" s="55"/>
      <c r="H71" s="55"/>
      <c r="I71" s="49"/>
      <c r="J71" s="49"/>
      <c r="K71" s="49"/>
      <c r="L71" s="49"/>
      <c r="M71" s="94"/>
      <c r="N71" s="94"/>
      <c r="O71" s="94"/>
      <c r="P71" s="94"/>
      <c r="Q71" s="94"/>
      <c r="R71" s="94"/>
      <c r="S71" s="94"/>
      <c r="T71" s="94"/>
      <c r="U71" s="94"/>
      <c r="V71" s="94"/>
      <c r="W71" s="94"/>
      <c r="X71" s="94"/>
      <c r="Y71" s="94"/>
      <c r="Z71" s="65"/>
      <c r="AA71" s="65"/>
      <c r="AB71" s="65"/>
      <c r="AC71" s="65"/>
      <c r="AD71" s="65"/>
      <c r="AE71" s="48"/>
      <c r="AF71" s="65"/>
      <c r="AG71" s="65"/>
      <c r="AP71" s="259"/>
    </row>
    <row r="72" spans="1:43" ht="18.75" customHeight="1" x14ac:dyDescent="0.25">
      <c r="A72" s="472"/>
      <c r="B72" s="193"/>
      <c r="C72" s="65"/>
      <c r="D72" s="60" t="s">
        <v>317</v>
      </c>
      <c r="E72" s="49"/>
      <c r="F72" s="49"/>
      <c r="G72" s="49"/>
      <c r="H72" s="49"/>
      <c r="I72" s="49"/>
      <c r="J72" s="49"/>
      <c r="K72" s="49"/>
      <c r="L72" s="49"/>
      <c r="M72" s="49"/>
      <c r="N72" s="49"/>
      <c r="O72" s="49"/>
      <c r="P72" s="49"/>
      <c r="Q72" s="49"/>
      <c r="R72" s="49"/>
      <c r="S72" s="49"/>
      <c r="T72" s="97"/>
      <c r="U72" s="98"/>
      <c r="V72" s="65"/>
      <c r="W72" s="65"/>
      <c r="X72" s="65"/>
      <c r="Y72" s="65"/>
      <c r="Z72" s="65"/>
      <c r="AA72" s="65"/>
      <c r="AB72" s="65"/>
      <c r="AC72" s="65"/>
      <c r="AD72" s="65"/>
      <c r="AE72" s="48"/>
      <c r="AF72" s="474" t="str">
        <f>IF(SUM(AE59:AK70)=0,"",SUM(AE59:AK70))</f>
        <v/>
      </c>
      <c r="AG72" s="475"/>
      <c r="AH72" s="475"/>
      <c r="AI72" s="475"/>
      <c r="AJ72" s="475"/>
      <c r="AK72" s="476"/>
      <c r="AP72" s="259"/>
    </row>
    <row r="73" spans="1:43" ht="4.9000000000000004" customHeight="1" x14ac:dyDescent="0.25">
      <c r="A73" s="472"/>
      <c r="B73" s="193"/>
      <c r="C73" s="65"/>
      <c r="D73" s="49"/>
      <c r="E73" s="49"/>
      <c r="F73" s="49"/>
      <c r="G73" s="49"/>
      <c r="H73" s="49"/>
      <c r="I73" s="49"/>
      <c r="J73" s="49"/>
      <c r="K73" s="49"/>
      <c r="L73" s="49"/>
      <c r="M73" s="49"/>
      <c r="N73" s="49"/>
      <c r="O73" s="49"/>
      <c r="P73" s="49"/>
      <c r="Q73" s="65"/>
      <c r="R73" s="65"/>
      <c r="S73" s="65"/>
      <c r="T73" s="65"/>
      <c r="U73" s="49"/>
      <c r="V73" s="49"/>
      <c r="W73" s="49"/>
      <c r="X73" s="49"/>
      <c r="Y73" s="49"/>
      <c r="Z73" s="65"/>
      <c r="AA73" s="65"/>
      <c r="AB73" s="65"/>
      <c r="AC73" s="65"/>
      <c r="AD73" s="65"/>
      <c r="AE73" s="48"/>
      <c r="AF73" s="65"/>
      <c r="AG73" s="65"/>
    </row>
    <row r="74" spans="1:43" ht="23.5" customHeight="1" x14ac:dyDescent="0.25">
      <c r="A74" s="472"/>
      <c r="B74" s="193" t="s">
        <v>276</v>
      </c>
      <c r="C74" s="65"/>
      <c r="D74" s="544" t="s">
        <v>433</v>
      </c>
      <c r="E74" s="544"/>
      <c r="F74" s="544"/>
      <c r="G74" s="544"/>
      <c r="H74" s="544"/>
      <c r="I74" s="544"/>
      <c r="J74" s="544"/>
      <c r="K74" s="473"/>
      <c r="L74" s="473"/>
      <c r="M74" s="473"/>
      <c r="N74" s="473"/>
      <c r="O74" s="473"/>
      <c r="P74" s="473"/>
      <c r="Q74" s="473"/>
      <c r="R74" s="473"/>
      <c r="S74" s="473"/>
      <c r="T74" s="473"/>
      <c r="U74" s="473"/>
      <c r="V74" s="473"/>
      <c r="W74" s="473"/>
      <c r="X74" s="473"/>
      <c r="Y74" s="473"/>
      <c r="Z74" s="473"/>
      <c r="AA74" s="65"/>
      <c r="AB74" s="65"/>
      <c r="AC74" s="98"/>
      <c r="AD74" s="65"/>
      <c r="AE74" s="48"/>
      <c r="AF74" s="405"/>
      <c r="AG74" s="406"/>
      <c r="AH74" s="406"/>
      <c r="AI74" s="406"/>
      <c r="AJ74" s="406"/>
      <c r="AK74" s="407"/>
    </row>
    <row r="75" spans="1:43" ht="4.9000000000000004" customHeight="1" x14ac:dyDescent="0.25">
      <c r="A75" s="472"/>
      <c r="B75" s="193"/>
      <c r="C75" s="49"/>
      <c r="D75" s="49"/>
      <c r="E75" s="55"/>
      <c r="F75" s="49"/>
      <c r="G75" s="49"/>
      <c r="H75" s="49"/>
      <c r="I75" s="49"/>
      <c r="J75" s="49"/>
      <c r="K75" s="49"/>
      <c r="L75" s="49"/>
      <c r="M75" s="49"/>
      <c r="N75" s="49"/>
      <c r="O75" s="49"/>
      <c r="P75" s="49"/>
      <c r="Q75" s="49"/>
      <c r="R75" s="49"/>
      <c r="S75" s="49"/>
      <c r="T75" s="49"/>
      <c r="U75" s="49"/>
      <c r="V75" s="49"/>
      <c r="W75" s="49"/>
      <c r="X75" s="49"/>
      <c r="Y75" s="65"/>
      <c r="Z75" s="65"/>
      <c r="AA75" s="65"/>
      <c r="AB75" s="65"/>
      <c r="AC75" s="65"/>
      <c r="AD75" s="65"/>
      <c r="AE75" s="48"/>
      <c r="AF75" s="65"/>
      <c r="AG75" s="65"/>
    </row>
    <row r="76" spans="1:43" ht="18.75" customHeight="1" x14ac:dyDescent="0.3">
      <c r="A76" s="472"/>
      <c r="B76" s="193"/>
      <c r="C76" s="65"/>
      <c r="D76" s="50" t="s">
        <v>278</v>
      </c>
      <c r="E76" s="61"/>
      <c r="F76" s="61"/>
      <c r="G76" s="61"/>
      <c r="H76" s="61"/>
      <c r="I76" s="49"/>
      <c r="J76" s="49"/>
      <c r="K76" s="49"/>
      <c r="L76" s="49"/>
      <c r="M76" s="49"/>
      <c r="N76" s="49"/>
      <c r="O76" s="49"/>
      <c r="P76" s="49"/>
      <c r="Q76" s="49"/>
      <c r="R76" s="49"/>
      <c r="S76" s="49"/>
      <c r="T76" s="49"/>
      <c r="U76" s="98"/>
      <c r="V76" s="65"/>
      <c r="W76" s="65"/>
      <c r="X76" s="65"/>
      <c r="Y76" s="65"/>
      <c r="Z76" s="65"/>
      <c r="AA76" s="65"/>
      <c r="AB76" s="65"/>
      <c r="AC76" s="65"/>
      <c r="AD76" s="65"/>
      <c r="AE76" s="48"/>
      <c r="AF76" s="474" t="str">
        <f>IF(N(AF74)+N(AF72)=0,"",N(AF74)+N(AF72))</f>
        <v/>
      </c>
      <c r="AG76" s="475"/>
      <c r="AH76" s="475"/>
      <c r="AI76" s="475"/>
      <c r="AJ76" s="475"/>
      <c r="AK76" s="476"/>
      <c r="AM76" s="48"/>
    </row>
    <row r="77" spans="1:43" ht="5.5" customHeight="1" x14ac:dyDescent="0.3">
      <c r="A77" s="472"/>
      <c r="B77" s="193"/>
      <c r="C77" s="65"/>
      <c r="D77" s="50"/>
      <c r="E77" s="61"/>
      <c r="F77" s="61"/>
      <c r="G77" s="61"/>
      <c r="H77" s="61"/>
      <c r="I77" s="49"/>
      <c r="J77" s="49"/>
      <c r="K77" s="49"/>
      <c r="L77" s="49"/>
      <c r="M77" s="49"/>
      <c r="N77" s="49"/>
      <c r="O77" s="49"/>
      <c r="P77" s="49"/>
      <c r="Q77" s="49"/>
      <c r="R77" s="49"/>
      <c r="S77" s="49"/>
      <c r="T77" s="49"/>
      <c r="U77" s="98"/>
      <c r="V77" s="65"/>
      <c r="W77" s="65"/>
      <c r="X77" s="65"/>
      <c r="Y77" s="65"/>
      <c r="Z77" s="65"/>
      <c r="AA77" s="65"/>
      <c r="AB77" s="65"/>
      <c r="AC77" s="65"/>
      <c r="AD77" s="65"/>
      <c r="AE77" s="48"/>
      <c r="AF77" s="127"/>
      <c r="AG77" s="127"/>
      <c r="AH77" s="127"/>
      <c r="AI77" s="127"/>
      <c r="AJ77" s="127"/>
      <c r="AK77" s="127"/>
      <c r="AM77" s="48"/>
    </row>
    <row r="78" spans="1:43" ht="14" x14ac:dyDescent="0.3">
      <c r="A78" s="472"/>
      <c r="B78" s="256" t="s">
        <v>63</v>
      </c>
      <c r="C78" s="335" t="s">
        <v>69</v>
      </c>
      <c r="D78" s="61"/>
      <c r="E78" s="61"/>
      <c r="F78" s="61"/>
      <c r="G78" s="61"/>
      <c r="H78" s="61"/>
      <c r="I78" s="336"/>
      <c r="J78" s="336"/>
      <c r="K78" s="336"/>
      <c r="L78" s="336"/>
      <c r="M78" s="336"/>
      <c r="N78" s="336"/>
      <c r="O78" s="336"/>
      <c r="P78" s="336"/>
      <c r="Q78" s="336"/>
      <c r="R78" s="336"/>
      <c r="S78" s="336"/>
      <c r="T78" s="336"/>
      <c r="U78" s="336"/>
      <c r="V78" s="337"/>
      <c r="W78" s="338"/>
      <c r="X78" s="338"/>
      <c r="AA78" s="45"/>
      <c r="AB78" s="65"/>
      <c r="AC78" s="65"/>
      <c r="AD78" s="339"/>
      <c r="AE78" s="65"/>
      <c r="AF78" s="65"/>
      <c r="AG78" s="65"/>
      <c r="AM78" s="48"/>
    </row>
    <row r="79" spans="1:43" ht="4.5" customHeight="1" thickBot="1" x14ac:dyDescent="0.3">
      <c r="A79" s="472"/>
      <c r="C79" s="334"/>
      <c r="D79" s="536"/>
      <c r="E79" s="536"/>
      <c r="F79" s="536"/>
      <c r="G79" s="537"/>
      <c r="H79" s="537"/>
      <c r="I79" s="537"/>
      <c r="J79" s="509"/>
      <c r="K79" s="509"/>
      <c r="L79" s="509"/>
      <c r="M79" s="509"/>
      <c r="N79" s="509"/>
      <c r="O79" s="509"/>
      <c r="P79" s="509"/>
      <c r="Q79" s="509"/>
      <c r="R79" s="509"/>
      <c r="S79" s="509"/>
      <c r="T79" s="509"/>
      <c r="U79" s="509"/>
      <c r="V79" s="509"/>
      <c r="W79" s="509"/>
      <c r="X79" s="509"/>
      <c r="Y79" s="509"/>
      <c r="Z79" s="509"/>
      <c r="AA79" s="509"/>
      <c r="AB79" s="509"/>
      <c r="AC79" s="509"/>
      <c r="AD79" s="509"/>
      <c r="AE79" s="509"/>
      <c r="AF79" s="509"/>
      <c r="AG79" s="509"/>
      <c r="AH79" s="510"/>
      <c r="AI79" s="510"/>
      <c r="AJ79" s="510"/>
      <c r="AK79" s="509"/>
      <c r="AL79" s="509"/>
      <c r="AM79" s="509"/>
      <c r="AN79" s="509"/>
    </row>
    <row r="80" spans="1:43" x14ac:dyDescent="0.25">
      <c r="A80" s="257"/>
      <c r="B80" s="49"/>
      <c r="C80" s="49" t="s">
        <v>407</v>
      </c>
      <c r="D80" s="49"/>
      <c r="E80" s="49"/>
      <c r="F80" s="49"/>
      <c r="G80" s="529" t="str">
        <f>IF(Antrag!$D$12="","",Antrag!$D$12)</f>
        <v/>
      </c>
      <c r="H80" s="529"/>
      <c r="I80" s="529"/>
      <c r="J80" s="529"/>
      <c r="K80" s="529"/>
      <c r="L80" s="529"/>
      <c r="M80" s="529"/>
      <c r="N80" s="529"/>
      <c r="O80" s="529"/>
      <c r="P80" s="49"/>
      <c r="Q80" s="49"/>
      <c r="R80" s="49"/>
      <c r="S80" s="49"/>
      <c r="T80" s="49"/>
      <c r="U80" s="49"/>
      <c r="V80" s="49"/>
      <c r="W80" s="65"/>
      <c r="X80" s="65"/>
      <c r="Y80" s="49"/>
      <c r="Z80" s="49"/>
      <c r="AA80" s="49"/>
      <c r="AB80" s="49"/>
      <c r="AC80" s="49"/>
      <c r="AD80" s="49"/>
      <c r="AE80" s="49"/>
      <c r="AF80" s="49"/>
      <c r="AG80" s="49" t="s">
        <v>402</v>
      </c>
      <c r="AH80" s="49"/>
      <c r="AI80" s="49"/>
      <c r="AJ80" s="49"/>
    </row>
    <row r="81" spans="1:49" ht="5.5" customHeight="1" x14ac:dyDescent="0.3">
      <c r="A81" s="257"/>
      <c r="B81" s="100"/>
      <c r="C81" s="101"/>
      <c r="D81" s="64"/>
      <c r="E81" s="64"/>
      <c r="F81" s="64"/>
      <c r="G81" s="64"/>
      <c r="H81" s="64"/>
      <c r="I81" s="49"/>
      <c r="J81" s="49"/>
      <c r="K81" s="49"/>
      <c r="L81" s="49"/>
      <c r="M81" s="49"/>
      <c r="N81" s="49"/>
      <c r="O81" s="49"/>
      <c r="P81" s="49"/>
      <c r="Q81" s="49"/>
      <c r="R81" s="49"/>
      <c r="S81" s="49"/>
      <c r="T81" s="49"/>
      <c r="U81" s="49"/>
      <c r="V81" s="79"/>
      <c r="W81" s="80"/>
      <c r="X81" s="80"/>
      <c r="Y81" s="65"/>
      <c r="Z81" s="65"/>
      <c r="AA81" s="65"/>
      <c r="AB81" s="65"/>
      <c r="AC81" s="65"/>
      <c r="AD81" s="65"/>
      <c r="AE81" s="65"/>
      <c r="AF81" s="65"/>
      <c r="AG81" s="65"/>
    </row>
    <row r="82" spans="1:49" ht="5.5" customHeight="1" x14ac:dyDescent="0.3">
      <c r="A82" s="257"/>
      <c r="B82" s="100"/>
      <c r="C82" s="101"/>
      <c r="D82" s="64"/>
      <c r="E82" s="64"/>
      <c r="F82" s="64"/>
      <c r="G82" s="64"/>
      <c r="H82" s="64"/>
      <c r="I82" s="49"/>
      <c r="J82" s="49"/>
      <c r="K82" s="49"/>
      <c r="L82" s="49"/>
      <c r="M82" s="49"/>
      <c r="N82" s="49"/>
      <c r="O82" s="49"/>
      <c r="P82" s="49"/>
      <c r="Q82" s="49"/>
      <c r="R82" s="49"/>
      <c r="S82" s="49"/>
      <c r="T82" s="49"/>
      <c r="U82" s="49"/>
      <c r="V82" s="79"/>
      <c r="W82" s="80"/>
      <c r="X82" s="80"/>
      <c r="Y82" s="65"/>
      <c r="Z82" s="65"/>
      <c r="AA82" s="65"/>
      <c r="AB82" s="65"/>
      <c r="AC82" s="65"/>
      <c r="AD82" s="65"/>
      <c r="AE82" s="65"/>
      <c r="AF82" s="65"/>
      <c r="AG82" s="65"/>
    </row>
    <row r="83" spans="1:49" ht="12.65" customHeight="1" x14ac:dyDescent="0.3">
      <c r="A83" s="271"/>
      <c r="B83" s="272" t="s">
        <v>330</v>
      </c>
      <c r="C83" s="61" t="s">
        <v>33</v>
      </c>
      <c r="D83" s="61"/>
      <c r="E83" s="61"/>
      <c r="O83" s="455" t="str">
        <f>IF($D$23="","",CONCATENATE($D$23,", ",$D$25))</f>
        <v/>
      </c>
      <c r="P83" s="455"/>
      <c r="Q83" s="455"/>
      <c r="R83" s="455"/>
      <c r="S83" s="455"/>
      <c r="T83" s="455"/>
      <c r="U83" s="455"/>
      <c r="V83" s="455"/>
      <c r="W83" s="455"/>
      <c r="X83" s="455"/>
      <c r="Y83" s="455"/>
      <c r="Z83" s="455"/>
      <c r="AA83" s="455"/>
      <c r="AB83" s="455"/>
      <c r="AC83" s="455"/>
      <c r="AD83" s="455"/>
      <c r="AE83" s="455"/>
      <c r="AF83" s="455"/>
      <c r="AG83" s="455"/>
      <c r="AH83" s="455"/>
      <c r="AI83" s="455"/>
      <c r="AJ83" s="455"/>
      <c r="AK83" s="455"/>
    </row>
    <row r="84" spans="1:49" s="48" customFormat="1" ht="3" customHeight="1" x14ac:dyDescent="0.3">
      <c r="A84" s="271"/>
      <c r="B84" s="258"/>
      <c r="C84" s="64"/>
      <c r="D84" s="64"/>
      <c r="E84" s="64"/>
      <c r="F84" s="65"/>
      <c r="G84" s="65"/>
      <c r="H84" s="65"/>
      <c r="I84" s="65"/>
      <c r="J84" s="65"/>
      <c r="K84" s="65"/>
      <c r="L84" s="65"/>
      <c r="M84" s="65"/>
      <c r="N84" s="65"/>
      <c r="O84" s="270"/>
      <c r="P84" s="270"/>
      <c r="Q84" s="270"/>
      <c r="R84" s="270"/>
      <c r="S84" s="270"/>
      <c r="T84" s="270"/>
      <c r="U84" s="270"/>
      <c r="V84" s="270"/>
      <c r="W84" s="270"/>
      <c r="X84" s="262"/>
      <c r="Y84" s="262"/>
      <c r="Z84" s="262"/>
      <c r="AA84" s="262"/>
      <c r="AB84" s="262"/>
      <c r="AC84" s="270"/>
      <c r="AD84" s="262"/>
      <c r="AE84" s="262"/>
      <c r="AF84" s="262"/>
      <c r="AG84" s="262"/>
      <c r="AH84" s="262"/>
      <c r="AI84" s="262"/>
      <c r="AJ84" s="262"/>
      <c r="AK84" s="262"/>
      <c r="AL84" s="65"/>
      <c r="AM84" s="65"/>
      <c r="AT84" s="65"/>
      <c r="AU84" s="65"/>
      <c r="AV84" s="65"/>
      <c r="AW84" s="65"/>
    </row>
    <row r="85" spans="1:49" ht="24" customHeight="1" x14ac:dyDescent="0.3">
      <c r="A85" s="271"/>
      <c r="B85" s="258"/>
      <c r="C85" s="215" t="s">
        <v>219</v>
      </c>
      <c r="D85" s="61"/>
      <c r="E85" s="61"/>
      <c r="F85" s="61"/>
      <c r="G85" s="61"/>
      <c r="H85" s="61"/>
      <c r="I85" s="61"/>
      <c r="J85" s="45"/>
      <c r="K85" s="45"/>
      <c r="L85" s="45"/>
      <c r="M85" s="45"/>
      <c r="N85" s="45"/>
      <c r="O85" s="62"/>
      <c r="P85" s="62"/>
      <c r="Q85" s="62"/>
      <c r="R85" s="62"/>
      <c r="T85" s="217" t="str">
        <f>IF($AP$85=3,"Nein",IF($AP$85=2,"Ja",""))</f>
        <v>Nein</v>
      </c>
      <c r="V85" s="217"/>
      <c r="W85" s="62"/>
      <c r="X85" s="503" t="s">
        <v>88</v>
      </c>
      <c r="Y85" s="504"/>
      <c r="Z85" s="504"/>
      <c r="AA85" s="504"/>
      <c r="AB85" s="505"/>
      <c r="AC85" s="78"/>
      <c r="AD85" s="408" t="s">
        <v>224</v>
      </c>
      <c r="AE85" s="409"/>
      <c r="AF85" s="409"/>
      <c r="AG85" s="409"/>
      <c r="AH85" s="409"/>
      <c r="AI85" s="409"/>
      <c r="AJ85" s="409"/>
      <c r="AK85" s="410"/>
      <c r="AP85" s="261">
        <v>3</v>
      </c>
      <c r="AQ85" s="261" t="s">
        <v>217</v>
      </c>
      <c r="AT85" s="376" t="str">
        <f>IF(AP85&lt;&gt;2,"","Bitte bestehende Antragsnummer/Vertragsnummer auf Reiter 'Erklärungen' erfassen. Danke!")</f>
        <v/>
      </c>
      <c r="AU85" s="376"/>
      <c r="AV85" s="376"/>
      <c r="AW85" s="376"/>
    </row>
    <row r="86" spans="1:49" ht="16.149999999999999" customHeight="1" x14ac:dyDescent="0.25">
      <c r="A86" s="271"/>
      <c r="B86" s="358" t="s">
        <v>331</v>
      </c>
      <c r="C86" s="57" t="s">
        <v>318</v>
      </c>
      <c r="D86" s="63"/>
      <c r="E86" s="63"/>
      <c r="F86" s="63"/>
      <c r="G86" s="45"/>
      <c r="H86" s="45"/>
      <c r="I86" s="45"/>
      <c r="J86" s="45"/>
      <c r="K86" s="45"/>
      <c r="L86" s="45"/>
      <c r="M86" s="45"/>
      <c r="N86" s="45"/>
      <c r="O86" s="45"/>
      <c r="P86" s="45"/>
      <c r="Q86" s="45"/>
      <c r="R86" s="45"/>
      <c r="S86" s="45"/>
      <c r="T86" s="45"/>
      <c r="U86" s="45"/>
      <c r="V86" s="45"/>
      <c r="W86" s="45"/>
      <c r="X86" s="499"/>
      <c r="Y86" s="499"/>
      <c r="Z86" s="499"/>
      <c r="AA86" s="499"/>
      <c r="AB86" s="499"/>
      <c r="AC86" s="65"/>
      <c r="AD86" s="501"/>
      <c r="AE86" s="502"/>
      <c r="AF86" s="502"/>
      <c r="AG86" s="502"/>
      <c r="AH86" s="502"/>
      <c r="AI86" s="427" t="s">
        <v>78</v>
      </c>
      <c r="AJ86" s="428"/>
      <c r="AK86" s="428"/>
      <c r="AP86" s="261"/>
      <c r="AQ86" s="261" t="s">
        <v>218</v>
      </c>
      <c r="AT86" s="360"/>
      <c r="AU86" s="360"/>
      <c r="AV86" s="360"/>
    </row>
    <row r="87" spans="1:49" ht="16.149999999999999" customHeight="1" x14ac:dyDescent="0.25">
      <c r="A87" s="271"/>
      <c r="B87" s="274" t="s">
        <v>434</v>
      </c>
      <c r="D87" s="57" t="s">
        <v>18</v>
      </c>
      <c r="E87" s="63"/>
      <c r="F87" s="63"/>
      <c r="G87" s="45"/>
      <c r="H87" s="45"/>
      <c r="I87" s="45"/>
      <c r="J87" s="45"/>
      <c r="K87" s="45"/>
      <c r="L87" s="45"/>
      <c r="M87" s="45"/>
      <c r="N87" s="45"/>
      <c r="O87" s="45"/>
      <c r="P87" s="45"/>
      <c r="Q87" s="45"/>
      <c r="R87" s="45"/>
      <c r="S87" s="45"/>
      <c r="T87" s="45"/>
      <c r="U87" s="45"/>
      <c r="V87" s="45"/>
      <c r="W87" s="45"/>
      <c r="X87" s="459"/>
      <c r="Y87" s="459"/>
      <c r="Z87" s="459"/>
      <c r="AA87" s="459"/>
      <c r="AB87" s="459"/>
      <c r="AC87" s="65"/>
      <c r="AD87" s="429"/>
      <c r="AE87" s="430"/>
      <c r="AF87" s="430"/>
      <c r="AG87" s="430"/>
      <c r="AH87" s="430"/>
      <c r="AI87" s="427" t="s">
        <v>43</v>
      </c>
      <c r="AJ87" s="428"/>
      <c r="AK87" s="428"/>
    </row>
    <row r="88" spans="1:49" ht="16.149999999999999" customHeight="1" x14ac:dyDescent="0.25">
      <c r="A88" s="271"/>
      <c r="B88" s="358" t="s">
        <v>435</v>
      </c>
      <c r="D88" s="57" t="s">
        <v>19</v>
      </c>
      <c r="E88" s="45"/>
      <c r="F88" s="45"/>
      <c r="G88" s="45"/>
      <c r="H88" s="45"/>
      <c r="I88" s="45"/>
      <c r="J88" s="45"/>
      <c r="K88" s="45"/>
      <c r="L88" s="45"/>
      <c r="M88" s="45"/>
      <c r="N88" s="45"/>
      <c r="O88" s="45"/>
      <c r="P88" s="45"/>
      <c r="Q88" s="45"/>
      <c r="R88" s="45"/>
      <c r="S88" s="45"/>
      <c r="T88" s="500" t="str">
        <f>IF(AND(AP85=2,AP88=1,AQ88&gt;2),"Mieterhöhung max. 2 €/m²","")</f>
        <v/>
      </c>
      <c r="U88" s="500"/>
      <c r="V88" s="500"/>
      <c r="W88" s="45"/>
      <c r="X88" s="459"/>
      <c r="Y88" s="459"/>
      <c r="Z88" s="459"/>
      <c r="AA88" s="459"/>
      <c r="AB88" s="459"/>
      <c r="AC88" s="65"/>
      <c r="AD88" s="429"/>
      <c r="AE88" s="430"/>
      <c r="AF88" s="430"/>
      <c r="AG88" s="430"/>
      <c r="AH88" s="430"/>
      <c r="AI88" s="427" t="s">
        <v>64</v>
      </c>
      <c r="AJ88" s="428"/>
      <c r="AK88" s="428"/>
      <c r="AP88" s="48">
        <f>IF(X88&gt;0,1,0)</f>
        <v>0</v>
      </c>
      <c r="AQ88" s="351">
        <f>AD88-X88</f>
        <v>0</v>
      </c>
    </row>
    <row r="89" spans="1:49" ht="16.149999999999999" customHeight="1" x14ac:dyDescent="0.25">
      <c r="A89" s="271"/>
      <c r="B89" s="358" t="s">
        <v>332</v>
      </c>
      <c r="C89" s="57" t="s">
        <v>220</v>
      </c>
      <c r="D89" s="45"/>
      <c r="E89" s="45"/>
      <c r="F89" s="45"/>
      <c r="G89" s="45"/>
      <c r="H89" s="45"/>
      <c r="I89" s="45"/>
      <c r="J89" s="45"/>
      <c r="K89" s="45"/>
      <c r="L89" s="45"/>
      <c r="M89" s="45"/>
      <c r="N89" s="45"/>
      <c r="O89" s="45"/>
      <c r="P89" s="45"/>
      <c r="Q89" s="45"/>
      <c r="R89" s="45"/>
      <c r="S89" s="45"/>
      <c r="T89" s="45"/>
      <c r="U89" s="45"/>
      <c r="V89" s="45"/>
      <c r="W89" s="45"/>
      <c r="X89" s="499"/>
      <c r="Y89" s="499"/>
      <c r="Z89" s="499"/>
      <c r="AA89" s="499"/>
      <c r="AB89" s="499"/>
      <c r="AC89" s="65"/>
      <c r="AD89" s="501"/>
      <c r="AE89" s="502"/>
      <c r="AF89" s="502"/>
      <c r="AG89" s="502"/>
      <c r="AH89" s="502"/>
      <c r="AI89" s="427" t="s">
        <v>78</v>
      </c>
      <c r="AJ89" s="428"/>
      <c r="AK89" s="428"/>
    </row>
    <row r="90" spans="1:49" ht="16.149999999999999" customHeight="1" x14ac:dyDescent="0.25">
      <c r="A90" s="271"/>
      <c r="B90" s="358" t="s">
        <v>436</v>
      </c>
      <c r="D90" s="57" t="s">
        <v>18</v>
      </c>
      <c r="E90" s="45"/>
      <c r="F90" s="45"/>
      <c r="G90" s="45"/>
      <c r="H90" s="45"/>
      <c r="I90" s="45"/>
      <c r="J90" s="45"/>
      <c r="K90" s="45"/>
      <c r="L90" s="45"/>
      <c r="M90" s="45"/>
      <c r="N90" s="45"/>
      <c r="O90" s="45"/>
      <c r="P90" s="45"/>
      <c r="Q90" s="45"/>
      <c r="R90" s="45"/>
      <c r="S90" s="45"/>
      <c r="T90" s="45"/>
      <c r="U90" s="45"/>
      <c r="V90" s="45"/>
      <c r="W90" s="45"/>
      <c r="X90" s="459"/>
      <c r="Y90" s="459"/>
      <c r="Z90" s="459"/>
      <c r="AA90" s="459"/>
      <c r="AB90" s="459"/>
      <c r="AC90" s="65"/>
      <c r="AD90" s="429"/>
      <c r="AE90" s="430"/>
      <c r="AF90" s="430"/>
      <c r="AG90" s="430"/>
      <c r="AH90" s="430"/>
      <c r="AI90" s="427" t="s">
        <v>43</v>
      </c>
      <c r="AJ90" s="428"/>
      <c r="AK90" s="428"/>
      <c r="AM90" s="48"/>
    </row>
    <row r="91" spans="1:49" ht="16.149999999999999" customHeight="1" x14ac:dyDescent="0.25">
      <c r="A91" s="271"/>
      <c r="B91" s="358" t="s">
        <v>437</v>
      </c>
      <c r="D91" s="57" t="s">
        <v>19</v>
      </c>
      <c r="E91" s="45"/>
      <c r="F91" s="45"/>
      <c r="G91" s="45"/>
      <c r="H91" s="45"/>
      <c r="I91" s="45"/>
      <c r="J91" s="45"/>
      <c r="K91" s="45"/>
      <c r="L91" s="45"/>
      <c r="M91" s="45"/>
      <c r="N91" s="45"/>
      <c r="O91" s="45"/>
      <c r="P91" s="45"/>
      <c r="Q91" s="45"/>
      <c r="R91" s="45"/>
      <c r="S91" s="45"/>
      <c r="T91" s="45"/>
      <c r="U91" s="45"/>
      <c r="V91" s="45"/>
      <c r="W91" s="45"/>
      <c r="X91" s="459"/>
      <c r="Y91" s="459"/>
      <c r="Z91" s="459"/>
      <c r="AA91" s="459"/>
      <c r="AB91" s="459"/>
      <c r="AC91" s="65"/>
      <c r="AD91" s="429"/>
      <c r="AE91" s="430"/>
      <c r="AF91" s="430"/>
      <c r="AG91" s="430"/>
      <c r="AH91" s="430"/>
      <c r="AI91" s="427" t="s">
        <v>64</v>
      </c>
      <c r="AJ91" s="428"/>
      <c r="AK91" s="428"/>
      <c r="AM91" s="48"/>
    </row>
    <row r="92" spans="1:49" ht="16.149999999999999" customHeight="1" x14ac:dyDescent="0.25">
      <c r="A92" s="271"/>
      <c r="B92" s="358" t="s">
        <v>333</v>
      </c>
      <c r="C92" s="57" t="s">
        <v>20</v>
      </c>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65"/>
      <c r="AD92" s="501"/>
      <c r="AE92" s="502"/>
      <c r="AF92" s="502"/>
      <c r="AG92" s="502"/>
      <c r="AH92" s="502"/>
      <c r="AI92" s="427" t="s">
        <v>78</v>
      </c>
      <c r="AJ92" s="428"/>
      <c r="AK92" s="428"/>
      <c r="AM92" s="48"/>
    </row>
    <row r="93" spans="1:49" ht="16.149999999999999" customHeight="1" x14ac:dyDescent="0.25">
      <c r="A93" s="271"/>
      <c r="B93" s="358" t="s">
        <v>438</v>
      </c>
      <c r="D93" s="57" t="s">
        <v>21</v>
      </c>
      <c r="E93" s="45"/>
      <c r="F93" s="45"/>
      <c r="G93" s="45"/>
      <c r="H93" s="45"/>
      <c r="I93" s="45"/>
      <c r="J93" s="45"/>
      <c r="K93" s="45"/>
      <c r="L93" s="45"/>
      <c r="M93" s="45"/>
      <c r="N93" s="45"/>
      <c r="O93" s="45"/>
      <c r="P93" s="45"/>
      <c r="Q93" s="45"/>
      <c r="R93" s="45"/>
      <c r="S93" s="45"/>
      <c r="T93" s="45"/>
      <c r="U93" s="45"/>
      <c r="V93" s="45"/>
      <c r="W93" s="45"/>
      <c r="X93" s="45"/>
      <c r="Y93" s="45"/>
      <c r="Z93" s="45"/>
      <c r="AA93" s="45"/>
      <c r="AB93" s="45"/>
      <c r="AC93" s="65"/>
      <c r="AD93" s="429"/>
      <c r="AE93" s="430"/>
      <c r="AF93" s="430"/>
      <c r="AG93" s="430"/>
      <c r="AH93" s="430"/>
      <c r="AI93" s="427" t="s">
        <v>43</v>
      </c>
      <c r="AJ93" s="428"/>
      <c r="AK93" s="428"/>
      <c r="AM93" s="48"/>
    </row>
    <row r="94" spans="1:49" ht="16.149999999999999" customHeight="1" x14ac:dyDescent="0.25">
      <c r="A94" s="271"/>
      <c r="B94" s="358" t="s">
        <v>439</v>
      </c>
      <c r="D94" s="57" t="s">
        <v>22</v>
      </c>
      <c r="E94" s="45"/>
      <c r="F94" s="45"/>
      <c r="G94" s="45"/>
      <c r="H94" s="45"/>
      <c r="I94" s="45"/>
      <c r="J94" s="45"/>
      <c r="K94" s="45"/>
      <c r="L94" s="45"/>
      <c r="M94" s="45"/>
      <c r="N94" s="45"/>
      <c r="O94" s="45"/>
      <c r="P94" s="45"/>
      <c r="Q94" s="45"/>
      <c r="R94" s="45"/>
      <c r="S94" s="45"/>
      <c r="T94" s="45"/>
      <c r="U94" s="45"/>
      <c r="V94" s="45"/>
      <c r="W94" s="45"/>
      <c r="X94" s="45"/>
      <c r="Y94" s="45"/>
      <c r="Z94" s="45"/>
      <c r="AA94" s="45"/>
      <c r="AB94" s="45"/>
      <c r="AC94" s="65"/>
      <c r="AD94" s="429"/>
      <c r="AE94" s="430"/>
      <c r="AF94" s="430"/>
      <c r="AG94" s="430"/>
      <c r="AH94" s="430"/>
      <c r="AI94" s="427" t="s">
        <v>64</v>
      </c>
      <c r="AJ94" s="428"/>
      <c r="AK94" s="428"/>
      <c r="AM94" s="48"/>
    </row>
    <row r="95" spans="1:49" ht="16.149999999999999" customHeight="1" x14ac:dyDescent="0.25">
      <c r="A95" s="271"/>
      <c r="B95" s="358" t="s">
        <v>334</v>
      </c>
      <c r="C95" s="57" t="s">
        <v>52</v>
      </c>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65"/>
      <c r="AD95" s="501"/>
      <c r="AE95" s="502"/>
      <c r="AF95" s="502"/>
      <c r="AG95" s="502"/>
      <c r="AH95" s="502"/>
      <c r="AI95" s="427" t="s">
        <v>78</v>
      </c>
      <c r="AJ95" s="428"/>
      <c r="AK95" s="428"/>
      <c r="AM95" s="48"/>
    </row>
    <row r="96" spans="1:49" ht="16.149999999999999" customHeight="1" x14ac:dyDescent="0.25">
      <c r="A96" s="271"/>
      <c r="B96" s="358" t="s">
        <v>440</v>
      </c>
      <c r="D96" s="359" t="s">
        <v>23</v>
      </c>
      <c r="E96" s="45"/>
      <c r="F96" s="45"/>
      <c r="G96" s="45"/>
      <c r="H96" s="45"/>
      <c r="I96" s="45"/>
      <c r="J96" s="45"/>
      <c r="K96" s="45"/>
      <c r="L96" s="45"/>
      <c r="M96" s="45"/>
      <c r="N96" s="45"/>
      <c r="O96" s="45"/>
      <c r="P96" s="45"/>
      <c r="Q96" s="45"/>
      <c r="R96" s="45"/>
      <c r="S96" s="45"/>
      <c r="T96" s="45"/>
      <c r="U96" s="45"/>
      <c r="V96" s="45"/>
      <c r="W96" s="45"/>
      <c r="X96" s="45"/>
      <c r="Y96" s="45"/>
      <c r="Z96" s="45"/>
      <c r="AA96" s="45"/>
      <c r="AB96" s="45"/>
      <c r="AC96" s="65"/>
      <c r="AD96" s="429"/>
      <c r="AE96" s="430"/>
      <c r="AF96" s="430"/>
      <c r="AG96" s="430"/>
      <c r="AH96" s="430"/>
      <c r="AI96" s="427" t="s">
        <v>79</v>
      </c>
      <c r="AJ96" s="428"/>
      <c r="AK96" s="428"/>
      <c r="AM96" s="48"/>
    </row>
    <row r="97" spans="1:39" ht="16.149999999999999" customHeight="1" x14ac:dyDescent="0.25">
      <c r="A97" s="271"/>
      <c r="B97" s="358" t="s">
        <v>335</v>
      </c>
      <c r="C97" s="57" t="s">
        <v>24</v>
      </c>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65"/>
      <c r="AD97" s="501"/>
      <c r="AE97" s="502"/>
      <c r="AF97" s="502"/>
      <c r="AG97" s="502"/>
      <c r="AH97" s="502"/>
      <c r="AI97" s="427" t="s">
        <v>78</v>
      </c>
      <c r="AJ97" s="428"/>
      <c r="AK97" s="428"/>
      <c r="AM97" s="48"/>
    </row>
    <row r="98" spans="1:39" ht="16.149999999999999" customHeight="1" x14ac:dyDescent="0.25">
      <c r="A98" s="271"/>
      <c r="B98" s="358" t="s">
        <v>441</v>
      </c>
      <c r="D98" s="57" t="s">
        <v>25</v>
      </c>
      <c r="E98" s="45"/>
      <c r="F98" s="45"/>
      <c r="G98" s="45"/>
      <c r="H98" s="45"/>
      <c r="I98" s="45"/>
      <c r="J98" s="45"/>
      <c r="K98" s="45"/>
      <c r="L98" s="45"/>
      <c r="M98" s="45"/>
      <c r="N98" s="45"/>
      <c r="O98" s="45"/>
      <c r="P98" s="45"/>
      <c r="Q98" s="45"/>
      <c r="R98" s="45"/>
      <c r="S98" s="45"/>
      <c r="T98" s="45"/>
      <c r="U98" s="45"/>
      <c r="V98" s="45"/>
      <c r="W98" s="45"/>
      <c r="X98" s="45"/>
      <c r="Y98" s="45"/>
      <c r="Z98" s="45"/>
      <c r="AA98" s="45"/>
      <c r="AB98" s="45"/>
      <c r="AC98" s="65"/>
      <c r="AD98" s="429"/>
      <c r="AE98" s="430"/>
      <c r="AF98" s="430"/>
      <c r="AG98" s="430"/>
      <c r="AH98" s="430"/>
      <c r="AI98" s="427" t="s">
        <v>79</v>
      </c>
      <c r="AJ98" s="428"/>
      <c r="AK98" s="428"/>
      <c r="AM98" s="48"/>
    </row>
    <row r="99" spans="1:39" ht="16.149999999999999" customHeight="1" x14ac:dyDescent="0.25">
      <c r="A99" s="271"/>
      <c r="B99" s="358" t="s">
        <v>336</v>
      </c>
      <c r="C99" s="57" t="s">
        <v>80</v>
      </c>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65"/>
      <c r="AD99" s="429"/>
      <c r="AE99" s="430"/>
      <c r="AF99" s="430"/>
      <c r="AG99" s="430"/>
      <c r="AH99" s="430"/>
      <c r="AI99" s="427" t="s">
        <v>50</v>
      </c>
      <c r="AJ99" s="428"/>
      <c r="AK99" s="428"/>
      <c r="AM99" s="48"/>
    </row>
    <row r="100" spans="1:39" ht="16.149999999999999" customHeight="1" x14ac:dyDescent="0.25">
      <c r="A100" s="271"/>
      <c r="B100" s="358" t="s">
        <v>337</v>
      </c>
      <c r="C100" s="57" t="s">
        <v>67</v>
      </c>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65"/>
      <c r="AD100" s="501"/>
      <c r="AE100" s="502"/>
      <c r="AF100" s="502"/>
      <c r="AG100" s="502"/>
      <c r="AH100" s="502"/>
      <c r="AI100" s="427" t="s">
        <v>78</v>
      </c>
      <c r="AJ100" s="428"/>
      <c r="AK100" s="428"/>
      <c r="AM100" s="48"/>
    </row>
    <row r="101" spans="1:39" ht="16.149999999999999" customHeight="1" x14ac:dyDescent="0.25">
      <c r="A101" s="271"/>
      <c r="B101" s="358" t="s">
        <v>338</v>
      </c>
      <c r="C101" s="57" t="s">
        <v>68</v>
      </c>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65"/>
      <c r="AD101" s="501"/>
      <c r="AE101" s="502"/>
      <c r="AF101" s="502"/>
      <c r="AG101" s="502"/>
      <c r="AH101" s="502"/>
      <c r="AI101" s="427" t="s">
        <v>78</v>
      </c>
      <c r="AJ101" s="428"/>
      <c r="AK101" s="428"/>
      <c r="AM101" s="48"/>
    </row>
    <row r="102" spans="1:39" ht="16.149999999999999" customHeight="1" x14ac:dyDescent="0.25">
      <c r="A102" s="271"/>
      <c r="B102" s="358" t="s">
        <v>339</v>
      </c>
      <c r="C102" s="57" t="s">
        <v>138</v>
      </c>
      <c r="D102" s="45"/>
      <c r="E102" s="45"/>
      <c r="F102" s="45"/>
      <c r="G102" s="45"/>
      <c r="H102" s="45"/>
      <c r="I102" s="45"/>
      <c r="J102" s="45"/>
      <c r="K102" s="45"/>
      <c r="L102" s="45"/>
      <c r="M102" s="45"/>
      <c r="N102" s="45"/>
      <c r="O102" s="45"/>
      <c r="P102" s="45"/>
      <c r="Q102" s="45"/>
      <c r="R102" s="45"/>
      <c r="S102" s="45"/>
      <c r="T102" s="45"/>
      <c r="U102" s="45"/>
      <c r="V102" s="45"/>
      <c r="W102" s="45"/>
      <c r="X102" s="532"/>
      <c r="Y102" s="533"/>
      <c r="Z102" s="533"/>
      <c r="AA102" s="534" t="s">
        <v>43</v>
      </c>
      <c r="AB102" s="535"/>
      <c r="AC102" s="65"/>
      <c r="AD102" s="501"/>
      <c r="AE102" s="502"/>
      <c r="AF102" s="502"/>
      <c r="AG102" s="502"/>
      <c r="AH102" s="502"/>
      <c r="AI102" s="427" t="s">
        <v>78</v>
      </c>
      <c r="AJ102" s="428"/>
      <c r="AK102" s="428"/>
      <c r="AM102" s="48"/>
    </row>
    <row r="103" spans="1:39" x14ac:dyDescent="0.25">
      <c r="B103" s="100"/>
      <c r="C103" s="65"/>
      <c r="D103" s="65"/>
      <c r="E103" s="65"/>
      <c r="F103" s="65"/>
      <c r="G103" s="65"/>
      <c r="H103" s="65"/>
      <c r="I103" s="66"/>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M103" s="48"/>
    </row>
    <row r="104" spans="1:39" ht="13" x14ac:dyDescent="0.3">
      <c r="B104" s="146" t="s">
        <v>340</v>
      </c>
      <c r="C104" s="64" t="s">
        <v>9</v>
      </c>
      <c r="D104" s="65"/>
      <c r="E104" s="65"/>
      <c r="F104" s="65"/>
      <c r="G104" s="65"/>
      <c r="H104" s="65"/>
      <c r="I104" s="66"/>
      <c r="J104" s="65"/>
      <c r="K104" s="65"/>
      <c r="L104" s="65"/>
      <c r="M104" s="65"/>
      <c r="N104" s="65"/>
      <c r="O104" s="65"/>
      <c r="P104" s="65"/>
      <c r="Q104" s="65"/>
      <c r="R104" s="65"/>
      <c r="S104" s="65"/>
      <c r="T104" s="65"/>
      <c r="U104" s="65"/>
      <c r="V104" s="65"/>
      <c r="W104" s="65"/>
      <c r="X104" s="77"/>
      <c r="Y104" s="65"/>
      <c r="Z104" s="65"/>
      <c r="AA104" s="65"/>
      <c r="AB104" s="65"/>
      <c r="AC104" s="65"/>
      <c r="AD104" s="65"/>
      <c r="AE104" s="65"/>
      <c r="AF104" s="65"/>
      <c r="AG104" s="65"/>
      <c r="AM104" s="48"/>
    </row>
    <row r="105" spans="1:39" ht="4.9000000000000004" customHeight="1" x14ac:dyDescent="0.25">
      <c r="B105" s="193"/>
      <c r="C105" s="67"/>
      <c r="D105" s="67"/>
      <c r="E105" s="67"/>
      <c r="F105" s="67"/>
      <c r="G105" s="67"/>
      <c r="H105" s="67"/>
      <c r="I105" s="68"/>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M105" s="48"/>
    </row>
    <row r="106" spans="1:39" ht="12" customHeight="1" x14ac:dyDescent="0.25">
      <c r="B106" s="193"/>
      <c r="C106" s="417" t="s">
        <v>10</v>
      </c>
      <c r="D106" s="418"/>
      <c r="E106" s="418"/>
      <c r="F106" s="418"/>
      <c r="G106" s="418"/>
      <c r="H106" s="418"/>
      <c r="I106" s="418"/>
      <c r="J106" s="418"/>
      <c r="K106" s="418"/>
      <c r="L106" s="418"/>
      <c r="M106" s="418"/>
      <c r="N106" s="418"/>
      <c r="O106" s="419"/>
      <c r="P106" s="417" t="s">
        <v>76</v>
      </c>
      <c r="Q106" s="418"/>
      <c r="R106" s="418"/>
      <c r="S106" s="418"/>
      <c r="T106" s="418"/>
      <c r="U106" s="418"/>
      <c r="V106" s="418"/>
      <c r="W106" s="418"/>
      <c r="X106" s="417" t="s">
        <v>77</v>
      </c>
      <c r="Y106" s="418"/>
      <c r="Z106" s="418"/>
      <c r="AA106" s="418"/>
      <c r="AB106" s="418"/>
      <c r="AC106" s="418"/>
      <c r="AD106" s="418"/>
      <c r="AE106" s="418"/>
      <c r="AF106" s="520" t="s">
        <v>85</v>
      </c>
      <c r="AG106" s="521"/>
      <c r="AH106" s="522"/>
      <c r="AI106" s="520" t="s">
        <v>61</v>
      </c>
      <c r="AJ106" s="521"/>
      <c r="AK106" s="522"/>
      <c r="AM106" s="48"/>
    </row>
    <row r="107" spans="1:39" ht="12" customHeight="1" x14ac:dyDescent="0.25">
      <c r="B107" s="193"/>
      <c r="C107" s="420"/>
      <c r="D107" s="421"/>
      <c r="E107" s="421"/>
      <c r="F107" s="421"/>
      <c r="G107" s="421"/>
      <c r="H107" s="421"/>
      <c r="I107" s="421"/>
      <c r="J107" s="421"/>
      <c r="K107" s="421"/>
      <c r="L107" s="421"/>
      <c r="M107" s="421"/>
      <c r="N107" s="421"/>
      <c r="O107" s="422"/>
      <c r="P107" s="420"/>
      <c r="Q107" s="421"/>
      <c r="R107" s="421"/>
      <c r="S107" s="421"/>
      <c r="T107" s="421"/>
      <c r="U107" s="421"/>
      <c r="V107" s="421"/>
      <c r="W107" s="421"/>
      <c r="X107" s="420"/>
      <c r="Y107" s="421"/>
      <c r="Z107" s="421"/>
      <c r="AA107" s="421"/>
      <c r="AB107" s="421"/>
      <c r="AC107" s="421"/>
      <c r="AD107" s="421"/>
      <c r="AE107" s="421"/>
      <c r="AF107" s="523"/>
      <c r="AG107" s="524"/>
      <c r="AH107" s="525"/>
      <c r="AI107" s="523"/>
      <c r="AJ107" s="524"/>
      <c r="AK107" s="525"/>
      <c r="AM107" s="48"/>
    </row>
    <row r="108" spans="1:39" ht="16.149999999999999" customHeight="1" x14ac:dyDescent="0.25">
      <c r="B108" s="193" t="s">
        <v>341</v>
      </c>
      <c r="C108" s="496"/>
      <c r="D108" s="497"/>
      <c r="E108" s="497"/>
      <c r="F108" s="497"/>
      <c r="G108" s="497"/>
      <c r="H108" s="497"/>
      <c r="I108" s="497"/>
      <c r="J108" s="497"/>
      <c r="K108" s="497"/>
      <c r="L108" s="497"/>
      <c r="M108" s="497"/>
      <c r="N108" s="497"/>
      <c r="O108" s="498"/>
      <c r="P108" s="515"/>
      <c r="Q108" s="516"/>
      <c r="R108" s="516"/>
      <c r="S108" s="516"/>
      <c r="T108" s="516"/>
      <c r="U108" s="516"/>
      <c r="V108" s="516"/>
      <c r="W108" s="516"/>
      <c r="X108" s="517"/>
      <c r="Y108" s="518"/>
      <c r="Z108" s="518"/>
      <c r="AA108" s="518"/>
      <c r="AB108" s="518"/>
      <c r="AC108" s="518"/>
      <c r="AD108" s="518"/>
      <c r="AE108" s="519"/>
      <c r="AF108" s="506"/>
      <c r="AG108" s="507"/>
      <c r="AH108" s="508"/>
      <c r="AI108" s="506"/>
      <c r="AJ108" s="507"/>
      <c r="AK108" s="508"/>
      <c r="AM108" s="48"/>
    </row>
    <row r="109" spans="1:39" ht="16.149999999999999" customHeight="1" x14ac:dyDescent="0.25">
      <c r="B109" s="193" t="s">
        <v>342</v>
      </c>
      <c r="C109" s="496"/>
      <c r="D109" s="497"/>
      <c r="E109" s="497"/>
      <c r="F109" s="497"/>
      <c r="G109" s="497"/>
      <c r="H109" s="497"/>
      <c r="I109" s="497"/>
      <c r="J109" s="497"/>
      <c r="K109" s="497"/>
      <c r="L109" s="497"/>
      <c r="M109" s="497"/>
      <c r="N109" s="497"/>
      <c r="O109" s="498"/>
      <c r="P109" s="515"/>
      <c r="Q109" s="516"/>
      <c r="R109" s="516"/>
      <c r="S109" s="516"/>
      <c r="T109" s="516"/>
      <c r="U109" s="516"/>
      <c r="V109" s="516"/>
      <c r="W109" s="516"/>
      <c r="X109" s="517"/>
      <c r="Y109" s="518"/>
      <c r="Z109" s="518"/>
      <c r="AA109" s="518"/>
      <c r="AB109" s="518"/>
      <c r="AC109" s="518"/>
      <c r="AD109" s="518"/>
      <c r="AE109" s="519"/>
      <c r="AF109" s="506"/>
      <c r="AG109" s="507"/>
      <c r="AH109" s="508"/>
      <c r="AI109" s="506"/>
      <c r="AJ109" s="507"/>
      <c r="AK109" s="508"/>
      <c r="AM109" s="48"/>
    </row>
    <row r="110" spans="1:39" ht="16.149999999999999" customHeight="1" x14ac:dyDescent="0.25">
      <c r="B110" s="193" t="s">
        <v>343</v>
      </c>
      <c r="C110" s="496"/>
      <c r="D110" s="497"/>
      <c r="E110" s="497"/>
      <c r="F110" s="497"/>
      <c r="G110" s="497"/>
      <c r="H110" s="497"/>
      <c r="I110" s="497"/>
      <c r="J110" s="497"/>
      <c r="K110" s="497"/>
      <c r="L110" s="497"/>
      <c r="M110" s="497"/>
      <c r="N110" s="497"/>
      <c r="O110" s="498"/>
      <c r="P110" s="515"/>
      <c r="Q110" s="516"/>
      <c r="R110" s="516"/>
      <c r="S110" s="516"/>
      <c r="T110" s="516"/>
      <c r="U110" s="516"/>
      <c r="V110" s="516"/>
      <c r="W110" s="516"/>
      <c r="X110" s="517"/>
      <c r="Y110" s="518"/>
      <c r="Z110" s="518"/>
      <c r="AA110" s="518"/>
      <c r="AB110" s="518"/>
      <c r="AC110" s="518"/>
      <c r="AD110" s="518"/>
      <c r="AE110" s="519"/>
      <c r="AF110" s="506"/>
      <c r="AG110" s="507"/>
      <c r="AH110" s="508"/>
      <c r="AI110" s="506"/>
      <c r="AJ110" s="507"/>
      <c r="AK110" s="508"/>
      <c r="AM110" s="48"/>
    </row>
    <row r="111" spans="1:39" ht="16.149999999999999" customHeight="1" x14ac:dyDescent="0.25">
      <c r="B111" s="193" t="s">
        <v>344</v>
      </c>
      <c r="C111" s="496"/>
      <c r="D111" s="497"/>
      <c r="E111" s="497"/>
      <c r="F111" s="497"/>
      <c r="G111" s="497"/>
      <c r="H111" s="497"/>
      <c r="I111" s="497"/>
      <c r="J111" s="497"/>
      <c r="K111" s="497"/>
      <c r="L111" s="497"/>
      <c r="M111" s="497"/>
      <c r="N111" s="497"/>
      <c r="O111" s="498"/>
      <c r="P111" s="515"/>
      <c r="Q111" s="516"/>
      <c r="R111" s="516"/>
      <c r="S111" s="516"/>
      <c r="T111" s="516"/>
      <c r="U111" s="516"/>
      <c r="V111" s="516"/>
      <c r="W111" s="516"/>
      <c r="X111" s="517"/>
      <c r="Y111" s="518"/>
      <c r="Z111" s="518"/>
      <c r="AA111" s="518"/>
      <c r="AB111" s="518"/>
      <c r="AC111" s="518"/>
      <c r="AD111" s="518"/>
      <c r="AE111" s="519"/>
      <c r="AF111" s="506"/>
      <c r="AG111" s="507"/>
      <c r="AH111" s="508"/>
      <c r="AI111" s="506"/>
      <c r="AJ111" s="507"/>
      <c r="AK111" s="508"/>
      <c r="AM111" s="48"/>
    </row>
    <row r="112" spans="1:39" ht="4.9000000000000004" customHeight="1" x14ac:dyDescent="0.25">
      <c r="B112" s="119"/>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M112" s="48"/>
    </row>
    <row r="113" spans="1:256" ht="16.149999999999999" customHeight="1" x14ac:dyDescent="0.25">
      <c r="B113" s="193" t="s">
        <v>345</v>
      </c>
      <c r="C113" s="431" t="s">
        <v>71</v>
      </c>
      <c r="D113" s="432"/>
      <c r="E113" s="432"/>
      <c r="F113" s="432"/>
      <c r="G113" s="432"/>
      <c r="H113" s="432"/>
      <c r="I113" s="432"/>
      <c r="J113" s="432"/>
      <c r="K113" s="432"/>
      <c r="L113" s="432"/>
      <c r="M113" s="432"/>
      <c r="N113" s="432"/>
      <c r="O113" s="433"/>
      <c r="P113" s="514"/>
      <c r="Q113" s="514"/>
      <c r="R113" s="514"/>
      <c r="S113" s="514"/>
      <c r="T113" s="514"/>
      <c r="U113" s="514"/>
      <c r="V113" s="514"/>
      <c r="W113" s="514"/>
      <c r="X113" s="65"/>
      <c r="Y113" s="65"/>
      <c r="Z113" s="65"/>
      <c r="AA113" s="65"/>
      <c r="AB113" s="65"/>
      <c r="AC113" s="65"/>
      <c r="AD113" s="65"/>
      <c r="AE113" s="65"/>
      <c r="AF113" s="65"/>
      <c r="AG113" s="65"/>
      <c r="AM113" s="48"/>
    </row>
    <row r="114" spans="1:256" ht="16.149999999999999" customHeight="1" x14ac:dyDescent="0.25">
      <c r="B114" s="221" t="s">
        <v>346</v>
      </c>
      <c r="C114" s="431" t="s">
        <v>72</v>
      </c>
      <c r="D114" s="432"/>
      <c r="E114" s="432"/>
      <c r="F114" s="432"/>
      <c r="G114" s="432"/>
      <c r="H114" s="432"/>
      <c r="I114" s="432"/>
      <c r="J114" s="432"/>
      <c r="K114" s="432"/>
      <c r="L114" s="432"/>
      <c r="M114" s="432"/>
      <c r="N114" s="432"/>
      <c r="O114" s="433"/>
      <c r="P114" s="514"/>
      <c r="Q114" s="514"/>
      <c r="R114" s="514"/>
      <c r="S114" s="514"/>
      <c r="T114" s="514"/>
      <c r="U114" s="514"/>
      <c r="V114" s="514"/>
      <c r="W114" s="514"/>
      <c r="X114" s="65"/>
      <c r="Y114" s="65"/>
      <c r="Z114" s="65"/>
      <c r="AA114" s="65"/>
      <c r="AB114" s="65"/>
      <c r="AC114" s="65"/>
      <c r="AD114" s="65"/>
      <c r="AE114" s="65"/>
      <c r="AF114" s="65"/>
      <c r="AG114" s="65"/>
      <c r="AM114" s="48"/>
    </row>
    <row r="115" spans="1:256" ht="6" customHeight="1" x14ac:dyDescent="0.2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M115" s="48"/>
    </row>
    <row r="116" spans="1:256" ht="6" customHeight="1" x14ac:dyDescent="0.2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M116" s="48"/>
    </row>
    <row r="117" spans="1:256" x14ac:dyDescent="0.25">
      <c r="B117" s="273" t="s">
        <v>347</v>
      </c>
      <c r="C117" s="65"/>
      <c r="D117" s="24" t="s">
        <v>226</v>
      </c>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M117" s="48"/>
    </row>
    <row r="118" spans="1:256" ht="4.9000000000000004" customHeight="1" x14ac:dyDescent="0.25">
      <c r="B118" s="49"/>
      <c r="C118" s="65"/>
      <c r="D118" s="25"/>
      <c r="E118" s="65"/>
      <c r="F118" s="65"/>
      <c r="G118" s="65"/>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M118" s="48"/>
    </row>
    <row r="119" spans="1:256" ht="15" customHeight="1" x14ac:dyDescent="0.25">
      <c r="B119" s="49"/>
      <c r="C119" s="65"/>
      <c r="D119" s="35" t="s">
        <v>53</v>
      </c>
      <c r="E119" s="65"/>
      <c r="F119" s="65"/>
      <c r="G119" s="65"/>
      <c r="H119" s="65"/>
      <c r="I119" s="65"/>
      <c r="J119" s="65"/>
      <c r="K119" s="65"/>
      <c r="L119" s="65"/>
      <c r="M119" s="65"/>
      <c r="N119" s="512"/>
      <c r="O119" s="512"/>
      <c r="P119" s="512"/>
      <c r="Q119" s="512"/>
      <c r="R119" s="512"/>
      <c r="S119" s="512"/>
      <c r="T119" s="550"/>
      <c r="U119" s="550"/>
      <c r="V119" s="550"/>
      <c r="W119" s="89"/>
      <c r="X119" s="89" t="s">
        <v>425</v>
      </c>
      <c r="Y119" s="89"/>
      <c r="Z119" s="89"/>
      <c r="AA119" s="89"/>
      <c r="AB119" s="89"/>
      <c r="AC119" s="65"/>
      <c r="AD119" s="65"/>
      <c r="AE119" s="65"/>
      <c r="AF119" s="65"/>
      <c r="AG119" s="65"/>
      <c r="AI119" s="512"/>
      <c r="AJ119" s="513"/>
      <c r="AK119" s="513"/>
      <c r="AM119" s="48"/>
    </row>
    <row r="120" spans="1:256" ht="4.9000000000000004" customHeight="1" x14ac:dyDescent="0.25">
      <c r="B120" s="49"/>
      <c r="C120" s="65"/>
      <c r="D120" s="3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M120" s="48"/>
    </row>
    <row r="121" spans="1:256" ht="15" customHeight="1" x14ac:dyDescent="0.25">
      <c r="B121" s="49"/>
      <c r="C121" s="65"/>
      <c r="D121" s="166" t="s">
        <v>106</v>
      </c>
      <c r="E121" s="166"/>
      <c r="F121" s="166"/>
      <c r="G121" s="166"/>
      <c r="H121" s="166"/>
      <c r="I121" s="166"/>
      <c r="J121" s="166"/>
      <c r="K121" s="166"/>
      <c r="L121" s="166"/>
      <c r="M121" s="166"/>
      <c r="N121" s="512"/>
      <c r="O121" s="512"/>
      <c r="P121" s="512"/>
      <c r="Q121" s="512"/>
      <c r="R121" s="512"/>
      <c r="S121" s="512"/>
      <c r="T121" s="550"/>
      <c r="U121" s="550"/>
      <c r="V121" s="550"/>
      <c r="W121" s="89"/>
      <c r="X121" s="167" t="s">
        <v>398</v>
      </c>
      <c r="Y121" s="46"/>
      <c r="Z121" s="46"/>
      <c r="AA121" s="48"/>
      <c r="AB121" s="46"/>
      <c r="AC121" s="65"/>
      <c r="AD121" s="512"/>
      <c r="AE121" s="513"/>
      <c r="AF121" s="513"/>
      <c r="AG121" s="513"/>
      <c r="AH121" s="513"/>
      <c r="AI121" s="513"/>
      <c r="AJ121" s="513"/>
      <c r="AK121" s="513"/>
      <c r="AM121" s="48"/>
    </row>
    <row r="122" spans="1:256" ht="4.9000000000000004" customHeight="1" x14ac:dyDescent="0.25">
      <c r="B122" s="49"/>
      <c r="C122" s="65"/>
      <c r="D122" s="3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M122" s="48"/>
    </row>
    <row r="123" spans="1:256" x14ac:dyDescent="0.25">
      <c r="A123" s="166"/>
      <c r="B123" s="166"/>
      <c r="C123" s="166"/>
      <c r="D123" s="35" t="s">
        <v>107</v>
      </c>
      <c r="E123" s="166"/>
      <c r="F123" s="166"/>
      <c r="G123" s="166"/>
      <c r="H123" s="166"/>
      <c r="I123" s="166"/>
      <c r="J123" s="166"/>
      <c r="K123" s="166"/>
      <c r="L123" s="166"/>
      <c r="M123" s="166"/>
      <c r="N123" s="512"/>
      <c r="O123" s="512"/>
      <c r="P123" s="512"/>
      <c r="Q123" s="512"/>
      <c r="R123" s="512"/>
      <c r="S123" s="512"/>
      <c r="T123" s="550"/>
      <c r="U123" s="550"/>
      <c r="V123" s="550"/>
      <c r="W123" s="166"/>
      <c r="X123" s="167" t="s">
        <v>54</v>
      </c>
      <c r="Y123" s="167"/>
      <c r="Z123" s="167"/>
      <c r="AA123" s="167"/>
      <c r="AB123" s="167"/>
      <c r="AC123" s="46"/>
      <c r="AD123" s="512"/>
      <c r="AE123" s="513"/>
      <c r="AF123" s="513"/>
      <c r="AG123" s="513"/>
      <c r="AH123" s="513"/>
      <c r="AI123" s="513"/>
      <c r="AJ123" s="513"/>
      <c r="AK123" s="513"/>
      <c r="AL123" s="166"/>
      <c r="AM123" s="166"/>
      <c r="AN123" s="166"/>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8"/>
      <c r="BW123" s="168"/>
      <c r="BX123" s="168"/>
      <c r="BY123" s="168"/>
      <c r="BZ123" s="168"/>
      <c r="CA123" s="168"/>
      <c r="CB123" s="168"/>
      <c r="CC123" s="168"/>
      <c r="CD123" s="168"/>
      <c r="CE123" s="168"/>
      <c r="CF123" s="168"/>
      <c r="CG123" s="168"/>
      <c r="CH123" s="168"/>
      <c r="CI123" s="168"/>
      <c r="CJ123" s="168"/>
      <c r="CK123" s="168"/>
      <c r="CL123" s="168"/>
      <c r="CM123" s="168"/>
      <c r="CN123" s="168"/>
      <c r="CO123" s="168"/>
      <c r="CP123" s="168"/>
      <c r="CQ123" s="168"/>
      <c r="CR123" s="168"/>
      <c r="CS123" s="168"/>
      <c r="CT123" s="168"/>
      <c r="CU123" s="168"/>
      <c r="CV123" s="168"/>
      <c r="CW123" s="168"/>
      <c r="CX123" s="168"/>
      <c r="CY123" s="168"/>
      <c r="CZ123" s="168"/>
      <c r="DA123" s="168"/>
      <c r="DB123" s="168"/>
      <c r="DC123" s="168"/>
      <c r="DD123" s="168"/>
      <c r="DE123" s="168"/>
      <c r="DF123" s="168"/>
      <c r="DG123" s="168"/>
      <c r="DH123" s="168"/>
      <c r="DI123" s="168"/>
      <c r="DJ123" s="168"/>
      <c r="DK123" s="168"/>
      <c r="DL123" s="168"/>
      <c r="DM123" s="168"/>
      <c r="DN123" s="168"/>
      <c r="DO123" s="168"/>
      <c r="DP123" s="168"/>
      <c r="DQ123" s="168"/>
      <c r="DR123" s="168"/>
      <c r="DS123" s="168"/>
      <c r="DT123" s="168"/>
      <c r="DU123" s="168"/>
      <c r="DV123" s="168"/>
      <c r="DW123" s="168"/>
      <c r="DX123" s="168"/>
      <c r="DY123" s="168"/>
      <c r="DZ123" s="168"/>
      <c r="EA123" s="168"/>
      <c r="EB123" s="168"/>
      <c r="EC123" s="168"/>
      <c r="ED123" s="168"/>
      <c r="EE123" s="168"/>
      <c r="EF123" s="168"/>
      <c r="EG123" s="168"/>
      <c r="EH123" s="168"/>
      <c r="EI123" s="168"/>
      <c r="EJ123" s="168"/>
      <c r="EK123" s="168"/>
      <c r="EL123" s="168"/>
      <c r="EM123" s="168"/>
      <c r="EN123" s="168"/>
      <c r="EO123" s="168"/>
      <c r="EP123" s="168"/>
      <c r="EQ123" s="168"/>
      <c r="ER123" s="168"/>
      <c r="ES123" s="168"/>
      <c r="ET123" s="168"/>
      <c r="EU123" s="168"/>
      <c r="EV123" s="168"/>
      <c r="EW123" s="168"/>
      <c r="EX123" s="168"/>
      <c r="EY123" s="168"/>
      <c r="EZ123" s="168"/>
      <c r="FA123" s="168"/>
      <c r="FB123" s="168"/>
      <c r="FC123" s="168"/>
      <c r="FD123" s="168"/>
      <c r="FE123" s="168"/>
      <c r="FF123" s="168"/>
      <c r="FG123" s="168"/>
      <c r="FH123" s="168"/>
      <c r="FI123" s="168"/>
      <c r="FJ123" s="168"/>
      <c r="FK123" s="168"/>
      <c r="FL123" s="168"/>
      <c r="FM123" s="168"/>
      <c r="FN123" s="168"/>
      <c r="FO123" s="168"/>
      <c r="FP123" s="168"/>
      <c r="FQ123" s="168"/>
      <c r="FR123" s="168"/>
      <c r="FS123" s="168"/>
      <c r="FT123" s="168"/>
      <c r="FU123" s="168"/>
      <c r="FV123" s="168"/>
      <c r="FW123" s="168"/>
      <c r="FX123" s="168"/>
      <c r="FY123" s="168"/>
      <c r="FZ123" s="168"/>
      <c r="GA123" s="168"/>
      <c r="GB123" s="168"/>
      <c r="GC123" s="168"/>
      <c r="GD123" s="168"/>
      <c r="GE123" s="168"/>
      <c r="GF123" s="168"/>
      <c r="GG123" s="168"/>
      <c r="GH123" s="168"/>
      <c r="GI123" s="168"/>
      <c r="GJ123" s="168"/>
      <c r="GK123" s="168"/>
      <c r="GL123" s="168"/>
      <c r="GM123" s="168"/>
      <c r="GN123" s="168"/>
      <c r="GO123" s="168"/>
      <c r="GP123" s="168"/>
      <c r="GQ123" s="168"/>
      <c r="GR123" s="168"/>
      <c r="GS123" s="168"/>
      <c r="GT123" s="168"/>
      <c r="GU123" s="168"/>
      <c r="GV123" s="168"/>
      <c r="GW123" s="168"/>
      <c r="GX123" s="168"/>
      <c r="GY123" s="168"/>
      <c r="GZ123" s="168"/>
      <c r="HA123" s="168"/>
      <c r="HB123" s="168"/>
      <c r="HC123" s="168"/>
      <c r="HD123" s="168"/>
      <c r="HE123" s="168"/>
      <c r="HF123" s="168"/>
      <c r="HG123" s="168"/>
      <c r="HH123" s="168"/>
      <c r="HI123" s="168"/>
      <c r="HJ123" s="168"/>
      <c r="HK123" s="168"/>
      <c r="HL123" s="168"/>
      <c r="HM123" s="168"/>
      <c r="HN123" s="168"/>
      <c r="HO123" s="168"/>
      <c r="HP123" s="168"/>
      <c r="HQ123" s="168"/>
      <c r="HR123" s="168"/>
      <c r="HS123" s="168"/>
      <c r="HT123" s="168"/>
      <c r="HU123" s="168"/>
      <c r="HV123" s="168"/>
      <c r="HW123" s="168"/>
      <c r="HX123" s="168"/>
      <c r="HY123" s="168"/>
      <c r="HZ123" s="168"/>
      <c r="IA123" s="168"/>
      <c r="IB123" s="168"/>
      <c r="IC123" s="168"/>
      <c r="ID123" s="168"/>
      <c r="IE123" s="168"/>
      <c r="IF123" s="168"/>
      <c r="IG123" s="168"/>
      <c r="IH123" s="168"/>
      <c r="II123" s="168"/>
      <c r="IJ123" s="168"/>
      <c r="IK123" s="168"/>
      <c r="IL123" s="168"/>
      <c r="IM123" s="168"/>
      <c r="IN123" s="168"/>
      <c r="IO123" s="168"/>
      <c r="IP123" s="168"/>
      <c r="IQ123" s="168"/>
      <c r="IR123" s="168"/>
      <c r="IS123" s="168"/>
      <c r="IT123" s="168"/>
      <c r="IU123" s="168"/>
      <c r="IV123" s="168"/>
    </row>
    <row r="124" spans="1:256" ht="4.9000000000000004" customHeight="1" x14ac:dyDescent="0.25">
      <c r="B124" s="49"/>
      <c r="C124" s="65"/>
      <c r="D124" s="3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M124" s="48"/>
    </row>
    <row r="125" spans="1:256" ht="4.9000000000000004" customHeight="1" x14ac:dyDescent="0.25">
      <c r="B125" s="49"/>
      <c r="C125" s="65"/>
      <c r="D125" s="3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M125" s="48"/>
    </row>
    <row r="126" spans="1:256" x14ac:dyDescent="0.25">
      <c r="A126" s="166"/>
      <c r="B126" s="166"/>
      <c r="C126" s="166"/>
      <c r="D126" s="166" t="s">
        <v>62</v>
      </c>
      <c r="E126" s="166"/>
      <c r="F126" s="512"/>
      <c r="G126" s="547"/>
      <c r="H126" s="547"/>
      <c r="I126" s="166"/>
      <c r="J126" s="166"/>
      <c r="L126" s="89" t="s">
        <v>55</v>
      </c>
      <c r="M126" s="65"/>
      <c r="N126" s="46"/>
      <c r="O126" s="512"/>
      <c r="P126" s="547"/>
      <c r="Q126" s="190"/>
      <c r="R126" s="65"/>
      <c r="S126" s="89" t="s">
        <v>227</v>
      </c>
      <c r="T126" s="46"/>
      <c r="U126" s="166"/>
      <c r="V126" s="166"/>
      <c r="W126" s="166"/>
      <c r="X126" s="541"/>
      <c r="Y126" s="541"/>
      <c r="Z126" s="541"/>
      <c r="AA126" s="354"/>
      <c r="AB126" s="354"/>
      <c r="AC126" s="354"/>
      <c r="AD126" s="354"/>
      <c r="AE126" s="354"/>
      <c r="AF126" s="354"/>
      <c r="AG126" s="354"/>
      <c r="AH126" s="354"/>
      <c r="AI126" s="354"/>
      <c r="AJ126" s="354"/>
      <c r="AK126" s="354"/>
      <c r="AL126" s="166"/>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8"/>
      <c r="BW126" s="168"/>
      <c r="BX126" s="168"/>
      <c r="BY126" s="168"/>
      <c r="BZ126" s="168"/>
      <c r="CA126" s="168"/>
      <c r="CB126" s="168"/>
      <c r="CC126" s="168"/>
      <c r="CD126" s="168"/>
      <c r="CE126" s="168"/>
      <c r="CF126" s="168"/>
      <c r="CG126" s="168"/>
      <c r="CH126" s="168"/>
      <c r="CI126" s="168"/>
      <c r="CJ126" s="168"/>
      <c r="CK126" s="168"/>
      <c r="CL126" s="168"/>
      <c r="CM126" s="168"/>
      <c r="CN126" s="168"/>
      <c r="CO126" s="168"/>
      <c r="CP126" s="168"/>
      <c r="CQ126" s="168"/>
      <c r="CR126" s="168"/>
      <c r="CS126" s="168"/>
      <c r="CT126" s="168"/>
      <c r="CU126" s="168"/>
      <c r="CV126" s="168"/>
      <c r="CW126" s="168"/>
      <c r="CX126" s="168"/>
      <c r="CY126" s="168"/>
      <c r="CZ126" s="168"/>
      <c r="DA126" s="168"/>
      <c r="DB126" s="168"/>
      <c r="DC126" s="168"/>
      <c r="DD126" s="168"/>
      <c r="DE126" s="168"/>
      <c r="DF126" s="168"/>
      <c r="DG126" s="168"/>
      <c r="DH126" s="168"/>
      <c r="DI126" s="168"/>
      <c r="DJ126" s="168"/>
      <c r="DK126" s="168"/>
      <c r="DL126" s="168"/>
      <c r="DM126" s="168"/>
      <c r="DN126" s="168"/>
      <c r="DO126" s="168"/>
      <c r="DP126" s="168"/>
      <c r="DQ126" s="168"/>
      <c r="DR126" s="168"/>
      <c r="DS126" s="168"/>
      <c r="DT126" s="168"/>
      <c r="DU126" s="168"/>
      <c r="DV126" s="168"/>
      <c r="DW126" s="168"/>
      <c r="DX126" s="168"/>
      <c r="DY126" s="168"/>
      <c r="DZ126" s="168"/>
      <c r="EA126" s="168"/>
      <c r="EB126" s="168"/>
      <c r="EC126" s="168"/>
      <c r="ED126" s="168"/>
      <c r="EE126" s="168"/>
      <c r="EF126" s="168"/>
      <c r="EG126" s="168"/>
      <c r="EH126" s="168"/>
      <c r="EI126" s="168"/>
      <c r="EJ126" s="168"/>
      <c r="EK126" s="168"/>
      <c r="EL126" s="168"/>
      <c r="EM126" s="168"/>
      <c r="EN126" s="168"/>
      <c r="EO126" s="168"/>
      <c r="EP126" s="168"/>
      <c r="EQ126" s="168"/>
      <c r="ER126" s="168"/>
      <c r="ES126" s="168"/>
      <c r="ET126" s="168"/>
      <c r="EU126" s="168"/>
      <c r="EV126" s="168"/>
      <c r="EW126" s="168"/>
      <c r="EX126" s="168"/>
      <c r="EY126" s="168"/>
      <c r="EZ126" s="168"/>
      <c r="FA126" s="168"/>
      <c r="FB126" s="168"/>
      <c r="FC126" s="168"/>
      <c r="FD126" s="168"/>
      <c r="FE126" s="168"/>
      <c r="FF126" s="168"/>
      <c r="FG126" s="168"/>
      <c r="FH126" s="168"/>
      <c r="FI126" s="168"/>
      <c r="FJ126" s="168"/>
      <c r="FK126" s="168"/>
      <c r="FL126" s="168"/>
      <c r="FM126" s="168"/>
      <c r="FN126" s="168"/>
      <c r="FO126" s="168"/>
      <c r="FP126" s="168"/>
      <c r="FQ126" s="168"/>
      <c r="FR126" s="168"/>
      <c r="FS126" s="168"/>
      <c r="FT126" s="168"/>
      <c r="FU126" s="168"/>
      <c r="FV126" s="168"/>
      <c r="FW126" s="168"/>
      <c r="FX126" s="168"/>
      <c r="FY126" s="168"/>
      <c r="FZ126" s="168"/>
      <c r="GA126" s="168"/>
      <c r="GB126" s="168"/>
      <c r="GC126" s="168"/>
      <c r="GD126" s="168"/>
      <c r="GE126" s="168"/>
      <c r="GF126" s="168"/>
      <c r="GG126" s="168"/>
      <c r="GH126" s="168"/>
      <c r="GI126" s="168"/>
      <c r="GJ126" s="168"/>
      <c r="GK126" s="168"/>
      <c r="GL126" s="168"/>
      <c r="GM126" s="168"/>
      <c r="GN126" s="168"/>
      <c r="GO126" s="168"/>
      <c r="GP126" s="168"/>
      <c r="GQ126" s="168"/>
      <c r="GR126" s="168"/>
      <c r="GS126" s="168"/>
      <c r="GT126" s="168"/>
      <c r="GU126" s="168"/>
      <c r="GV126" s="168"/>
      <c r="GW126" s="168"/>
      <c r="GX126" s="168"/>
      <c r="GY126" s="168"/>
      <c r="GZ126" s="168"/>
      <c r="HA126" s="168"/>
      <c r="HB126" s="168"/>
      <c r="HC126" s="168"/>
      <c r="HD126" s="168"/>
      <c r="HE126" s="168"/>
      <c r="HF126" s="168"/>
      <c r="HG126" s="168"/>
      <c r="HH126" s="168"/>
      <c r="HI126" s="168"/>
      <c r="HJ126" s="168"/>
      <c r="HK126" s="168"/>
      <c r="HL126" s="168"/>
      <c r="HM126" s="168"/>
      <c r="HN126" s="168"/>
      <c r="HO126" s="168"/>
      <c r="HP126" s="168"/>
      <c r="HQ126" s="168"/>
      <c r="HR126" s="168"/>
      <c r="HS126" s="168"/>
      <c r="HT126" s="168"/>
      <c r="HU126" s="168"/>
      <c r="HV126" s="168"/>
      <c r="HW126" s="168"/>
      <c r="HX126" s="168"/>
      <c r="HY126" s="168"/>
      <c r="HZ126" s="168"/>
      <c r="IA126" s="168"/>
      <c r="IB126" s="168"/>
      <c r="IC126" s="168"/>
      <c r="ID126" s="168"/>
      <c r="IE126" s="168"/>
      <c r="IF126" s="168"/>
      <c r="IG126" s="168"/>
      <c r="IH126" s="168"/>
      <c r="II126" s="168"/>
      <c r="IJ126" s="168"/>
      <c r="IK126" s="168"/>
      <c r="IL126" s="168"/>
      <c r="IM126" s="168"/>
      <c r="IN126" s="168"/>
      <c r="IO126" s="168"/>
      <c r="IP126" s="168"/>
      <c r="IQ126" s="168"/>
      <c r="IR126" s="168"/>
      <c r="IS126" s="168"/>
      <c r="IT126" s="168"/>
      <c r="IU126" s="168"/>
      <c r="IV126" s="168"/>
    </row>
    <row r="127" spans="1:256" ht="4.9000000000000004" customHeight="1" x14ac:dyDescent="0.25">
      <c r="B127" s="49"/>
      <c r="C127" s="65"/>
      <c r="D127" s="35"/>
      <c r="E127" s="65"/>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M127" s="48"/>
    </row>
    <row r="128" spans="1:256" ht="4.9000000000000004" customHeight="1" x14ac:dyDescent="0.25">
      <c r="B128" s="49"/>
      <c r="C128" s="65"/>
      <c r="D128" s="35"/>
      <c r="E128" s="65"/>
      <c r="F128" s="65"/>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M128" s="48"/>
    </row>
    <row r="129" spans="1:39" ht="15" customHeight="1" x14ac:dyDescent="0.25">
      <c r="B129" s="49"/>
      <c r="C129" s="65"/>
      <c r="D129" s="35" t="s">
        <v>56</v>
      </c>
      <c r="E129" s="65"/>
      <c r="F129" s="65"/>
      <c r="G129" s="65"/>
      <c r="H129" s="65"/>
      <c r="I129" s="65"/>
      <c r="J129" s="65"/>
      <c r="K129" s="65"/>
      <c r="L129" s="65"/>
      <c r="M129" s="65"/>
      <c r="N129" s="65"/>
      <c r="O129" s="65"/>
      <c r="P129" s="46"/>
      <c r="Q129" s="426"/>
      <c r="R129" s="527"/>
      <c r="S129" s="527"/>
      <c r="T129" s="527"/>
      <c r="U129" s="527"/>
      <c r="V129" s="527"/>
      <c r="W129" s="527"/>
      <c r="X129" s="527"/>
      <c r="Y129" s="527"/>
      <c r="Z129" s="527"/>
      <c r="AA129" s="527"/>
      <c r="AB129" s="527"/>
      <c r="AC129" s="527"/>
      <c r="AD129" s="527"/>
      <c r="AE129" s="527"/>
      <c r="AF129" s="527"/>
      <c r="AG129" s="527"/>
      <c r="AH129" s="527"/>
      <c r="AI129" s="527"/>
      <c r="AJ129" s="527"/>
      <c r="AK129" s="527"/>
      <c r="AM129" s="48"/>
    </row>
    <row r="130" spans="1:39" ht="4.9000000000000004" customHeight="1" x14ac:dyDescent="0.25">
      <c r="B130" s="49"/>
      <c r="C130" s="65"/>
      <c r="D130" s="26"/>
      <c r="E130" s="65"/>
      <c r="F130" s="65"/>
      <c r="G130" s="65"/>
      <c r="H130" s="65"/>
      <c r="I130" s="65"/>
      <c r="J130" s="26"/>
      <c r="K130" s="26"/>
      <c r="L130" s="26"/>
      <c r="M130" s="26"/>
      <c r="N130" s="26"/>
      <c r="O130" s="65"/>
      <c r="P130" s="65"/>
      <c r="Q130" s="65"/>
      <c r="R130" s="65"/>
      <c r="S130" s="65"/>
      <c r="T130" s="65"/>
      <c r="U130" s="65"/>
      <c r="V130" s="65"/>
      <c r="W130" s="65"/>
      <c r="X130" s="65"/>
      <c r="Y130" s="65"/>
      <c r="Z130" s="65"/>
      <c r="AA130" s="65"/>
      <c r="AB130" s="65"/>
      <c r="AC130" s="65"/>
      <c r="AD130" s="65"/>
      <c r="AE130" s="65"/>
      <c r="AF130" s="65"/>
      <c r="AG130" s="65"/>
      <c r="AM130" s="48"/>
    </row>
    <row r="131" spans="1:39" ht="15" customHeight="1" x14ac:dyDescent="0.25">
      <c r="A131" s="70"/>
      <c r="B131" s="49"/>
      <c r="C131" s="70"/>
      <c r="D131" s="426"/>
      <c r="E131" s="426"/>
      <c r="F131" s="426"/>
      <c r="G131" s="426"/>
      <c r="H131" s="426"/>
      <c r="I131" s="426"/>
      <c r="J131" s="426"/>
      <c r="K131" s="426"/>
      <c r="L131" s="426"/>
      <c r="M131" s="426"/>
      <c r="N131" s="426"/>
      <c r="O131" s="426"/>
      <c r="P131" s="426"/>
      <c r="Q131" s="426"/>
      <c r="R131" s="426"/>
      <c r="S131" s="426"/>
      <c r="T131" s="426"/>
      <c r="U131" s="426"/>
      <c r="V131" s="426"/>
      <c r="W131" s="426"/>
      <c r="X131" s="426"/>
      <c r="Y131" s="426"/>
      <c r="Z131" s="426"/>
      <c r="AA131" s="426"/>
      <c r="AB131" s="426"/>
      <c r="AC131" s="426"/>
      <c r="AD131" s="426"/>
      <c r="AE131" s="426"/>
      <c r="AF131" s="426"/>
      <c r="AG131" s="426"/>
      <c r="AH131" s="426"/>
      <c r="AI131" s="426"/>
      <c r="AJ131" s="426"/>
      <c r="AK131" s="426"/>
      <c r="AM131" s="48"/>
    </row>
    <row r="132" spans="1:39" ht="4.9000000000000004" customHeight="1" x14ac:dyDescent="0.25">
      <c r="A132" s="70"/>
      <c r="B132" s="49"/>
      <c r="C132" s="70"/>
      <c r="D132" s="35"/>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M132" s="48"/>
    </row>
    <row r="133" spans="1:39" ht="15" customHeight="1" x14ac:dyDescent="0.25">
      <c r="A133" s="70"/>
      <c r="B133" s="274" t="s">
        <v>348</v>
      </c>
      <c r="C133" s="70"/>
      <c r="D133" s="70" t="s">
        <v>105</v>
      </c>
      <c r="E133" s="70"/>
      <c r="F133" s="70"/>
      <c r="G133" s="70"/>
      <c r="H133" s="65"/>
      <c r="I133" s="65"/>
      <c r="J133" s="65"/>
      <c r="K133" s="70"/>
      <c r="L133" s="65"/>
      <c r="N133" s="548"/>
      <c r="O133" s="549"/>
      <c r="P133" s="549"/>
      <c r="Q133" s="549"/>
      <c r="R133" s="549"/>
      <c r="S133" s="70" t="s">
        <v>43</v>
      </c>
      <c r="T133" s="65"/>
      <c r="U133" s="65"/>
      <c r="V133" s="65"/>
      <c r="W133" s="65"/>
      <c r="X133" s="65"/>
      <c r="Y133" s="65"/>
      <c r="Z133" s="65"/>
      <c r="AA133" s="65"/>
      <c r="AB133" s="65"/>
      <c r="AC133" s="65"/>
      <c r="AD133" s="65"/>
      <c r="AE133" s="65"/>
      <c r="AF133" s="65"/>
      <c r="AG133" s="65"/>
      <c r="AM133" s="48"/>
    </row>
    <row r="134" spans="1:39" ht="4.9000000000000004" customHeight="1" x14ac:dyDescent="0.25">
      <c r="A134" s="70"/>
      <c r="B134" s="49"/>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M134" s="48"/>
    </row>
    <row r="135" spans="1:39" x14ac:dyDescent="0.25">
      <c r="A135" s="70"/>
      <c r="B135" s="274" t="s">
        <v>349</v>
      </c>
      <c r="C135" s="70"/>
      <c r="D135" s="70" t="s">
        <v>44</v>
      </c>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M135" s="48"/>
    </row>
    <row r="136" spans="1:39" ht="4.9000000000000004" customHeight="1" x14ac:dyDescent="0.25">
      <c r="A136" s="70"/>
      <c r="B136" s="149"/>
      <c r="C136" s="71"/>
      <c r="D136" s="71"/>
      <c r="E136" s="71"/>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M136" s="48"/>
    </row>
    <row r="137" spans="1:39" ht="14.15" customHeight="1" x14ac:dyDescent="0.25">
      <c r="A137" s="528">
        <f ca="1">TODAY()</f>
        <v>46316</v>
      </c>
      <c r="B137" s="49"/>
      <c r="C137" s="70"/>
      <c r="D137" s="70" t="s">
        <v>45</v>
      </c>
      <c r="E137" s="70"/>
      <c r="F137" s="70"/>
      <c r="G137" s="70"/>
      <c r="H137" s="526"/>
      <c r="I137" s="526"/>
      <c r="J137" s="526"/>
      <c r="K137" s="526"/>
      <c r="L137" s="526"/>
      <c r="M137" s="70" t="s">
        <v>46</v>
      </c>
      <c r="N137" s="70"/>
      <c r="O137" s="70"/>
      <c r="P137" s="426"/>
      <c r="Q137" s="426"/>
      <c r="R137" s="426"/>
      <c r="S137" s="426"/>
      <c r="T137" s="426"/>
      <c r="U137" s="426"/>
      <c r="V137" s="426"/>
      <c r="W137" s="426"/>
      <c r="X137" s="426"/>
      <c r="Y137" s="426"/>
      <c r="Z137" s="426"/>
      <c r="AA137" s="426"/>
      <c r="AB137" s="426"/>
      <c r="AC137" s="426"/>
      <c r="AD137" s="426"/>
      <c r="AE137" s="426"/>
      <c r="AF137" s="426"/>
      <c r="AG137" s="426"/>
      <c r="AH137" s="426"/>
      <c r="AI137" s="426"/>
      <c r="AJ137" s="426"/>
      <c r="AK137" s="426"/>
      <c r="AM137" s="48"/>
    </row>
    <row r="138" spans="1:39" ht="4.9000000000000004" customHeight="1" x14ac:dyDescent="0.25">
      <c r="A138" s="528"/>
      <c r="B138" s="95"/>
      <c r="C138" s="70"/>
      <c r="D138" s="70"/>
      <c r="E138" s="70"/>
      <c r="F138" s="70"/>
      <c r="G138" s="70"/>
      <c r="H138" s="70"/>
      <c r="I138" s="70"/>
      <c r="J138" s="70"/>
      <c r="K138" s="70"/>
      <c r="L138" s="70"/>
      <c r="M138" s="70"/>
      <c r="N138" s="70"/>
      <c r="O138" s="70"/>
      <c r="P138" s="75"/>
      <c r="Q138" s="75"/>
      <c r="R138" s="75"/>
      <c r="S138" s="75"/>
      <c r="T138" s="118"/>
      <c r="U138" s="118"/>
      <c r="V138" s="75"/>
      <c r="W138" s="75"/>
      <c r="X138" s="75"/>
      <c r="Y138" s="75"/>
      <c r="Z138" s="75"/>
      <c r="AA138" s="75"/>
      <c r="AB138" s="75"/>
      <c r="AC138" s="75"/>
      <c r="AD138" s="75"/>
      <c r="AE138" s="75"/>
      <c r="AF138" s="75"/>
      <c r="AG138" s="75"/>
      <c r="AH138" s="75"/>
      <c r="AI138" s="118"/>
      <c r="AJ138" s="118"/>
      <c r="AK138" s="118"/>
      <c r="AM138" s="48"/>
    </row>
    <row r="139" spans="1:39" ht="14.15" customHeight="1" x14ac:dyDescent="0.25">
      <c r="A139" s="528"/>
      <c r="B139" s="49"/>
      <c r="C139" s="70"/>
      <c r="D139" s="70" t="s">
        <v>45</v>
      </c>
      <c r="E139" s="70"/>
      <c r="F139" s="70"/>
      <c r="G139" s="70"/>
      <c r="H139" s="526"/>
      <c r="I139" s="526"/>
      <c r="J139" s="526"/>
      <c r="K139" s="526"/>
      <c r="L139" s="526"/>
      <c r="M139" s="70" t="s">
        <v>46</v>
      </c>
      <c r="N139" s="70"/>
      <c r="O139" s="70"/>
      <c r="P139" s="426"/>
      <c r="Q139" s="426"/>
      <c r="R139" s="426"/>
      <c r="S139" s="426"/>
      <c r="T139" s="426"/>
      <c r="U139" s="426"/>
      <c r="V139" s="426"/>
      <c r="W139" s="426"/>
      <c r="X139" s="426"/>
      <c r="Y139" s="426"/>
      <c r="Z139" s="426"/>
      <c r="AA139" s="426"/>
      <c r="AB139" s="426"/>
      <c r="AC139" s="426"/>
      <c r="AD139" s="426"/>
      <c r="AE139" s="426"/>
      <c r="AF139" s="426"/>
      <c r="AG139" s="426"/>
      <c r="AH139" s="426"/>
      <c r="AI139" s="426"/>
      <c r="AJ139" s="426"/>
      <c r="AK139" s="426"/>
      <c r="AM139" s="48"/>
    </row>
    <row r="140" spans="1:39" ht="4.9000000000000004" customHeight="1" x14ac:dyDescent="0.25">
      <c r="A140" s="528"/>
      <c r="B140" s="141"/>
      <c r="C140" s="70"/>
      <c r="D140" s="70"/>
      <c r="E140" s="70"/>
      <c r="F140" s="70"/>
      <c r="G140" s="70"/>
      <c r="H140" s="70"/>
      <c r="I140" s="70"/>
      <c r="J140" s="70"/>
      <c r="K140" s="70"/>
      <c r="L140" s="70"/>
      <c r="M140" s="70"/>
      <c r="N140" s="70"/>
      <c r="O140" s="70"/>
      <c r="P140" s="75"/>
      <c r="Q140" s="75"/>
      <c r="R140" s="75"/>
      <c r="S140" s="75"/>
      <c r="T140" s="75"/>
      <c r="U140" s="75"/>
      <c r="V140" s="75"/>
      <c r="W140" s="75"/>
      <c r="X140" s="75"/>
      <c r="Y140" s="75"/>
      <c r="Z140" s="75"/>
      <c r="AA140" s="75"/>
      <c r="AB140" s="75"/>
      <c r="AC140" s="75"/>
      <c r="AD140" s="75"/>
      <c r="AE140" s="75"/>
      <c r="AF140" s="75"/>
      <c r="AG140" s="75"/>
      <c r="AH140" s="75"/>
      <c r="AI140" s="119"/>
      <c r="AJ140" s="119"/>
      <c r="AK140" s="119"/>
      <c r="AM140" s="48"/>
    </row>
    <row r="141" spans="1:39" ht="14.15" customHeight="1" x14ac:dyDescent="0.25">
      <c r="A141" s="528"/>
      <c r="B141" s="70"/>
      <c r="C141" s="70"/>
      <c r="D141" s="70" t="s">
        <v>47</v>
      </c>
      <c r="E141" s="70"/>
      <c r="F141" s="70"/>
      <c r="G141" s="70"/>
      <c r="H141" s="526"/>
      <c r="I141" s="526"/>
      <c r="J141" s="526"/>
      <c r="K141" s="526"/>
      <c r="L141" s="526"/>
      <c r="M141" s="511" t="s">
        <v>12</v>
      </c>
      <c r="N141" s="511"/>
      <c r="O141" s="65"/>
      <c r="P141" s="531"/>
      <c r="Q141" s="531"/>
      <c r="R141" s="531"/>
      <c r="S141" s="531"/>
      <c r="T141" s="531"/>
      <c r="U141" s="531"/>
      <c r="V141" s="511" t="s">
        <v>48</v>
      </c>
      <c r="W141" s="511"/>
      <c r="X141" s="426"/>
      <c r="Y141" s="426"/>
      <c r="Z141" s="426"/>
      <c r="AA141" s="426"/>
      <c r="AB141" s="426"/>
      <c r="AC141" s="426"/>
      <c r="AD141" s="426"/>
      <c r="AE141" s="426"/>
      <c r="AF141" s="426"/>
      <c r="AG141" s="426"/>
      <c r="AH141" s="426"/>
      <c r="AI141" s="426"/>
      <c r="AJ141" s="426"/>
      <c r="AK141" s="426"/>
      <c r="AM141" s="48"/>
    </row>
    <row r="142" spans="1:39" ht="4.9000000000000004" customHeight="1" x14ac:dyDescent="0.25">
      <c r="A142" s="528"/>
      <c r="B142" s="141"/>
      <c r="C142" s="70"/>
      <c r="D142" s="70"/>
      <c r="E142" s="70"/>
      <c r="F142" s="70"/>
      <c r="G142" s="70"/>
      <c r="H142" s="70"/>
      <c r="I142" s="70"/>
      <c r="J142" s="70"/>
      <c r="K142" s="70"/>
      <c r="L142" s="70"/>
      <c r="M142" s="70"/>
      <c r="N142" s="65"/>
      <c r="O142" s="65"/>
      <c r="P142" s="118"/>
      <c r="Q142" s="118"/>
      <c r="R142" s="118"/>
      <c r="S142" s="118"/>
      <c r="T142" s="118"/>
      <c r="U142" s="118"/>
      <c r="V142" s="141"/>
      <c r="W142" s="141"/>
      <c r="X142" s="75"/>
      <c r="Y142" s="75"/>
      <c r="Z142" s="75"/>
      <c r="AA142" s="75"/>
      <c r="AB142" s="75"/>
      <c r="AC142" s="75"/>
      <c r="AD142" s="75"/>
      <c r="AE142" s="75"/>
      <c r="AF142" s="75"/>
      <c r="AG142" s="75"/>
      <c r="AH142" s="75"/>
      <c r="AI142" s="118"/>
      <c r="AJ142" s="118"/>
      <c r="AK142" s="118"/>
      <c r="AM142" s="48"/>
    </row>
    <row r="143" spans="1:39" ht="14.15" customHeight="1" x14ac:dyDescent="0.25">
      <c r="A143" s="528"/>
      <c r="B143" s="70"/>
      <c r="C143" s="70"/>
      <c r="D143" s="70" t="s">
        <v>47</v>
      </c>
      <c r="E143" s="70"/>
      <c r="F143" s="70"/>
      <c r="G143" s="70"/>
      <c r="H143" s="526"/>
      <c r="I143" s="526"/>
      <c r="J143" s="526"/>
      <c r="K143" s="526"/>
      <c r="L143" s="526"/>
      <c r="M143" s="511" t="s">
        <v>12</v>
      </c>
      <c r="N143" s="511"/>
      <c r="O143" s="65"/>
      <c r="P143" s="531"/>
      <c r="Q143" s="531"/>
      <c r="R143" s="531"/>
      <c r="S143" s="531"/>
      <c r="T143" s="531"/>
      <c r="U143" s="531"/>
      <c r="V143" s="511" t="s">
        <v>48</v>
      </c>
      <c r="W143" s="511"/>
      <c r="X143" s="426"/>
      <c r="Y143" s="426"/>
      <c r="Z143" s="426"/>
      <c r="AA143" s="426"/>
      <c r="AB143" s="426"/>
      <c r="AC143" s="426"/>
      <c r="AD143" s="426"/>
      <c r="AE143" s="426"/>
      <c r="AF143" s="426"/>
      <c r="AG143" s="426"/>
      <c r="AH143" s="426"/>
      <c r="AI143" s="426"/>
      <c r="AJ143" s="426"/>
      <c r="AK143" s="426"/>
      <c r="AM143" s="48"/>
    </row>
    <row r="144" spans="1:39" ht="4.9000000000000004" customHeight="1" x14ac:dyDescent="0.25">
      <c r="A144" s="528"/>
      <c r="B144" s="141"/>
      <c r="C144" s="70"/>
      <c r="D144" s="70"/>
      <c r="E144" s="70"/>
      <c r="F144" s="70"/>
      <c r="G144" s="70"/>
      <c r="H144" s="70"/>
      <c r="I144" s="70"/>
      <c r="J144" s="70"/>
      <c r="K144" s="70"/>
      <c r="L144" s="70"/>
      <c r="M144" s="70"/>
      <c r="N144" s="65"/>
      <c r="O144" s="65"/>
      <c r="P144" s="118"/>
      <c r="Q144" s="118"/>
      <c r="R144" s="118"/>
      <c r="S144" s="118"/>
      <c r="T144" s="118"/>
      <c r="U144" s="118"/>
      <c r="V144" s="141"/>
      <c r="W144" s="141"/>
      <c r="X144" s="75"/>
      <c r="Y144" s="75"/>
      <c r="Z144" s="75"/>
      <c r="AA144" s="75"/>
      <c r="AB144" s="75"/>
      <c r="AC144" s="75"/>
      <c r="AD144" s="75"/>
      <c r="AE144" s="75"/>
      <c r="AF144" s="75"/>
      <c r="AG144" s="75"/>
      <c r="AH144" s="75"/>
      <c r="AI144" s="118"/>
      <c r="AJ144" s="118"/>
      <c r="AK144" s="118"/>
      <c r="AM144" s="48"/>
    </row>
    <row r="145" spans="1:49" ht="14.15" customHeight="1" x14ac:dyDescent="0.25">
      <c r="A145" s="528"/>
      <c r="B145" s="70"/>
      <c r="C145" s="70"/>
      <c r="D145" s="70" t="s">
        <v>47</v>
      </c>
      <c r="E145" s="70"/>
      <c r="F145" s="70"/>
      <c r="G145" s="70"/>
      <c r="H145" s="526"/>
      <c r="I145" s="526"/>
      <c r="J145" s="526"/>
      <c r="K145" s="526"/>
      <c r="L145" s="526"/>
      <c r="M145" s="511" t="s">
        <v>12</v>
      </c>
      <c r="N145" s="511"/>
      <c r="O145" s="65"/>
      <c r="P145" s="531"/>
      <c r="Q145" s="531"/>
      <c r="R145" s="531"/>
      <c r="S145" s="531"/>
      <c r="T145" s="531"/>
      <c r="U145" s="531"/>
      <c r="V145" s="511" t="s">
        <v>48</v>
      </c>
      <c r="W145" s="511"/>
      <c r="X145" s="426"/>
      <c r="Y145" s="426"/>
      <c r="Z145" s="426"/>
      <c r="AA145" s="426"/>
      <c r="AB145" s="426"/>
      <c r="AC145" s="426"/>
      <c r="AD145" s="426"/>
      <c r="AE145" s="426"/>
      <c r="AF145" s="426"/>
      <c r="AG145" s="426"/>
      <c r="AH145" s="426"/>
      <c r="AI145" s="426"/>
      <c r="AJ145" s="426"/>
      <c r="AK145" s="426"/>
      <c r="AM145" s="48"/>
    </row>
    <row r="146" spans="1:49" ht="4.9000000000000004" customHeight="1" x14ac:dyDescent="0.25">
      <c r="A146" s="528"/>
      <c r="B146" s="49"/>
      <c r="C146" s="65"/>
      <c r="D146" s="2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M146" s="48"/>
    </row>
    <row r="147" spans="1:49" x14ac:dyDescent="0.25">
      <c r="A147" s="528"/>
      <c r="B147" s="273" t="s">
        <v>369</v>
      </c>
      <c r="C147" s="65"/>
      <c r="D147" s="24" t="s">
        <v>413</v>
      </c>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M147" s="48"/>
    </row>
    <row r="148" spans="1:49" ht="4.9000000000000004" customHeight="1" x14ac:dyDescent="0.25">
      <c r="A148" s="528"/>
      <c r="B148" s="49"/>
      <c r="C148" s="65"/>
      <c r="D148" s="2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M148" s="48"/>
    </row>
    <row r="149" spans="1:49" ht="15" customHeight="1" x14ac:dyDescent="0.25">
      <c r="A149" s="528"/>
      <c r="B149" s="49"/>
      <c r="C149" s="65"/>
      <c r="D149" s="35" t="s">
        <v>411</v>
      </c>
      <c r="E149" s="65"/>
      <c r="F149" s="65"/>
      <c r="G149" s="65"/>
      <c r="H149" s="65"/>
      <c r="I149" s="65"/>
      <c r="J149" s="65"/>
      <c r="K149" s="65"/>
      <c r="L149" s="65"/>
      <c r="M149" s="65"/>
      <c r="N149" s="65"/>
      <c r="O149" s="65"/>
      <c r="P149" s="65"/>
      <c r="Q149" s="65"/>
      <c r="R149" s="65"/>
      <c r="S149" s="65"/>
      <c r="T149" s="65"/>
      <c r="U149" s="65"/>
      <c r="V149" s="65"/>
      <c r="W149" s="89"/>
      <c r="X149" s="89"/>
      <c r="Y149" s="89"/>
      <c r="Z149" s="89"/>
      <c r="AA149" s="89"/>
      <c r="AB149" s="89"/>
      <c r="AC149" s="89"/>
      <c r="AD149" s="546"/>
      <c r="AE149" s="546"/>
      <c r="AF149" s="546"/>
      <c r="AG149" s="546"/>
      <c r="AH149" s="546"/>
      <c r="AI149" s="546"/>
      <c r="AJ149" s="546"/>
      <c r="AK149" s="546"/>
      <c r="AM149" s="48"/>
    </row>
    <row r="150" spans="1:49" ht="4.9000000000000004" customHeight="1" x14ac:dyDescent="0.25">
      <c r="A150" s="528"/>
      <c r="B150" s="49"/>
      <c r="C150" s="65"/>
      <c r="D150" s="3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M150" s="48"/>
    </row>
    <row r="151" spans="1:49" ht="15" customHeight="1" x14ac:dyDescent="0.25">
      <c r="A151" s="528"/>
      <c r="B151" s="49"/>
      <c r="C151" s="65"/>
      <c r="D151" s="166" t="s">
        <v>426</v>
      </c>
      <c r="E151" s="166"/>
      <c r="F151" s="166"/>
      <c r="G151" s="166"/>
      <c r="H151" s="166"/>
      <c r="I151" s="166"/>
      <c r="J151" s="166"/>
      <c r="K151" s="166"/>
      <c r="L151" s="166"/>
      <c r="M151" s="166" t="s">
        <v>427</v>
      </c>
      <c r="N151" s="65"/>
      <c r="O151" s="65"/>
      <c r="P151" s="65"/>
      <c r="Q151" s="543"/>
      <c r="R151" s="543"/>
      <c r="S151" s="543"/>
      <c r="T151" s="543"/>
      <c r="U151" s="543"/>
      <c r="V151" s="543"/>
      <c r="W151" s="543"/>
      <c r="X151" s="542" t="s">
        <v>412</v>
      </c>
      <c r="Y151" s="542"/>
      <c r="Z151" s="542"/>
      <c r="AA151" s="542"/>
      <c r="AB151" s="542"/>
      <c r="AC151" s="542"/>
      <c r="AD151" s="543"/>
      <c r="AE151" s="545"/>
      <c r="AF151" s="545"/>
      <c r="AG151" s="545"/>
      <c r="AH151" s="545"/>
      <c r="AI151" s="545"/>
      <c r="AJ151" s="545"/>
      <c r="AK151" s="545"/>
      <c r="AM151" s="48"/>
    </row>
    <row r="152" spans="1:49" ht="4.9000000000000004" customHeight="1" x14ac:dyDescent="0.25">
      <c r="A152" s="528"/>
      <c r="B152" s="49"/>
      <c r="C152" s="65"/>
      <c r="D152" s="3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M152" s="48"/>
    </row>
    <row r="153" spans="1:49" x14ac:dyDescent="0.25">
      <c r="A153" s="528"/>
      <c r="B153" s="273" t="s">
        <v>371</v>
      </c>
      <c r="C153" s="65"/>
      <c r="D153" s="24" t="s">
        <v>428</v>
      </c>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M153" s="48"/>
    </row>
    <row r="154" spans="1:49" ht="5.15" customHeight="1" x14ac:dyDescent="0.25">
      <c r="A154" s="528"/>
      <c r="B154" s="273"/>
      <c r="C154" s="65"/>
      <c r="D154" s="24"/>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M154" s="48"/>
    </row>
    <row r="155" spans="1:49" ht="65.5" customHeight="1" x14ac:dyDescent="0.25">
      <c r="A155" s="528"/>
      <c r="B155" s="273"/>
      <c r="C155" s="65"/>
      <c r="D155" s="538"/>
      <c r="E155" s="539"/>
      <c r="F155" s="539"/>
      <c r="G155" s="539"/>
      <c r="H155" s="539"/>
      <c r="I155" s="539"/>
      <c r="J155" s="539"/>
      <c r="K155" s="539"/>
      <c r="L155" s="539"/>
      <c r="M155" s="539"/>
      <c r="N155" s="539"/>
      <c r="O155" s="539"/>
      <c r="P155" s="539"/>
      <c r="Q155" s="539"/>
      <c r="R155" s="539"/>
      <c r="S155" s="539"/>
      <c r="T155" s="539"/>
      <c r="U155" s="539"/>
      <c r="V155" s="539"/>
      <c r="W155" s="539"/>
      <c r="X155" s="539"/>
      <c r="Y155" s="539"/>
      <c r="Z155" s="539"/>
      <c r="AA155" s="539"/>
      <c r="AB155" s="539"/>
      <c r="AC155" s="539"/>
      <c r="AD155" s="539"/>
      <c r="AE155" s="539"/>
      <c r="AF155" s="539"/>
      <c r="AG155" s="539"/>
      <c r="AH155" s="539"/>
      <c r="AI155" s="539"/>
      <c r="AJ155" s="539"/>
      <c r="AK155" s="540"/>
      <c r="AM155" s="48"/>
    </row>
    <row r="156" spans="1:49" ht="8.25" customHeight="1" thickBot="1" x14ac:dyDescent="0.3">
      <c r="A156" s="528"/>
      <c r="B156" s="141"/>
      <c r="C156" s="334"/>
      <c r="D156" s="536"/>
      <c r="E156" s="536"/>
      <c r="F156" s="536"/>
      <c r="G156" s="537"/>
      <c r="H156" s="537"/>
      <c r="I156" s="537"/>
      <c r="J156" s="509"/>
      <c r="K156" s="509"/>
      <c r="L156" s="509"/>
      <c r="M156" s="509"/>
      <c r="N156" s="509"/>
      <c r="O156" s="509"/>
      <c r="P156" s="509"/>
      <c r="Q156" s="509"/>
      <c r="R156" s="509"/>
      <c r="S156" s="509"/>
      <c r="T156" s="509"/>
      <c r="U156" s="509"/>
      <c r="V156" s="509"/>
      <c r="W156" s="509"/>
      <c r="X156" s="509"/>
      <c r="Y156" s="509"/>
      <c r="Z156" s="509"/>
      <c r="AA156" s="509"/>
      <c r="AB156" s="509"/>
      <c r="AC156" s="509"/>
      <c r="AD156" s="509"/>
      <c r="AE156" s="509"/>
      <c r="AF156" s="509"/>
      <c r="AG156" s="509"/>
      <c r="AH156" s="510"/>
      <c r="AI156" s="510"/>
      <c r="AJ156" s="510"/>
      <c r="AK156" s="509"/>
      <c r="AL156" s="509"/>
      <c r="AM156" s="509"/>
      <c r="AN156" s="509"/>
    </row>
    <row r="157" spans="1:49" x14ac:dyDescent="0.25">
      <c r="A157" s="528"/>
      <c r="B157" s="147"/>
      <c r="C157" s="49" t="s">
        <v>407</v>
      </c>
      <c r="D157" s="49"/>
      <c r="E157" s="49"/>
      <c r="F157" s="49"/>
      <c r="G157" s="529" t="str">
        <f>IF(Antrag!$D$12="","",Antrag!$D$12)</f>
        <v/>
      </c>
      <c r="H157" s="529"/>
      <c r="I157" s="529"/>
      <c r="J157" s="529"/>
      <c r="K157" s="529"/>
      <c r="L157" s="529"/>
      <c r="M157" s="529"/>
      <c r="N157" s="529"/>
      <c r="O157" s="529"/>
      <c r="P157" s="529"/>
      <c r="Q157" s="529"/>
      <c r="R157" s="49"/>
      <c r="S157" s="49"/>
      <c r="U157" s="70"/>
      <c r="V157" s="70"/>
      <c r="W157" s="70"/>
      <c r="X157" s="70"/>
      <c r="Y157" s="70"/>
      <c r="Z157" s="70"/>
      <c r="AA157" s="70"/>
      <c r="AB157" s="70"/>
      <c r="AC157" s="70"/>
      <c r="AD157" s="70"/>
      <c r="AE157" s="70"/>
      <c r="AF157" s="70"/>
      <c r="AG157" s="49" t="s">
        <v>401</v>
      </c>
      <c r="AH157" s="70"/>
      <c r="AM157" s="48"/>
    </row>
    <row r="158" spans="1:49" ht="9.65" customHeight="1" x14ac:dyDescent="0.2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M158" s="48"/>
    </row>
    <row r="159" spans="1:49" s="48" customFormat="1" x14ac:dyDescent="0.25">
      <c r="A159" s="307"/>
      <c r="B159" s="90"/>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T159" s="65"/>
      <c r="AU159" s="65"/>
      <c r="AV159" s="65"/>
      <c r="AW159" s="65"/>
    </row>
    <row r="160" spans="1:49" s="48" customFormat="1" x14ac:dyDescent="0.25">
      <c r="A160" s="65"/>
      <c r="B160" s="90"/>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T160" s="65"/>
      <c r="AU160" s="65"/>
      <c r="AV160" s="65"/>
      <c r="AW160" s="65"/>
    </row>
    <row r="161" spans="1:49" s="48" customFormat="1" x14ac:dyDescent="0.25">
      <c r="A161" s="65"/>
      <c r="B161" s="90"/>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T161" s="65"/>
      <c r="AU161" s="65"/>
      <c r="AV161" s="65"/>
      <c r="AW161" s="65"/>
    </row>
    <row r="162" spans="1:49" s="48" customFormat="1" x14ac:dyDescent="0.25">
      <c r="A162" s="65"/>
      <c r="B162" s="90"/>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T162" s="65"/>
      <c r="AU162" s="65"/>
      <c r="AV162" s="65"/>
      <c r="AW162" s="65"/>
    </row>
    <row r="163" spans="1:49" s="48" customFormat="1" x14ac:dyDescent="0.25">
      <c r="A163" s="65"/>
      <c r="B163" s="90"/>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T163" s="65"/>
      <c r="AU163" s="65"/>
      <c r="AV163" s="65"/>
      <c r="AW163" s="65"/>
    </row>
    <row r="164" spans="1:49" s="48" customFormat="1" x14ac:dyDescent="0.25">
      <c r="A164" s="65"/>
      <c r="B164" s="90"/>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T164" s="65"/>
      <c r="AU164" s="65"/>
      <c r="AV164" s="65"/>
      <c r="AW164" s="65"/>
    </row>
    <row r="165" spans="1:49" s="48" customFormat="1" x14ac:dyDescent="0.25">
      <c r="A165" s="65"/>
      <c r="B165" s="90"/>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T165" s="65"/>
      <c r="AU165" s="65"/>
      <c r="AV165" s="65"/>
      <c r="AW165" s="65"/>
    </row>
    <row r="166" spans="1:49" s="48" customFormat="1" x14ac:dyDescent="0.25">
      <c r="A166" s="65"/>
      <c r="B166" s="90"/>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T166" s="65"/>
      <c r="AU166" s="65"/>
      <c r="AV166" s="65"/>
      <c r="AW166" s="65"/>
    </row>
    <row r="167" spans="1:49" s="48" customFormat="1" x14ac:dyDescent="0.25">
      <c r="A167" s="65"/>
      <c r="B167" s="90"/>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T167" s="65"/>
      <c r="AU167" s="65"/>
      <c r="AV167" s="65"/>
      <c r="AW167" s="65"/>
    </row>
    <row r="168" spans="1:49" s="48" customFormat="1" x14ac:dyDescent="0.25">
      <c r="A168" s="65"/>
      <c r="B168" s="90"/>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T168" s="65"/>
      <c r="AU168" s="65"/>
      <c r="AV168" s="65"/>
      <c r="AW168" s="65"/>
    </row>
    <row r="169" spans="1:49" s="48" customFormat="1" x14ac:dyDescent="0.25">
      <c r="A169" s="65"/>
      <c r="B169" s="90"/>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T169" s="65"/>
      <c r="AU169" s="65"/>
      <c r="AV169" s="65"/>
      <c r="AW169" s="65"/>
    </row>
    <row r="170" spans="1:49" s="48" customFormat="1" x14ac:dyDescent="0.25">
      <c r="A170" s="65"/>
      <c r="B170" s="90"/>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T170" s="65"/>
      <c r="AU170" s="65"/>
      <c r="AV170" s="65"/>
      <c r="AW170" s="65"/>
    </row>
    <row r="171" spans="1:49" s="48" customFormat="1" x14ac:dyDescent="0.25">
      <c r="A171" s="65"/>
      <c r="B171" s="90"/>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T171" s="65"/>
      <c r="AU171" s="65"/>
      <c r="AV171" s="65"/>
      <c r="AW171" s="65"/>
    </row>
    <row r="172" spans="1:49" s="48" customFormat="1" x14ac:dyDescent="0.25">
      <c r="A172" s="65"/>
      <c r="B172" s="90"/>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T172" s="65"/>
      <c r="AU172" s="65"/>
      <c r="AV172" s="65"/>
      <c r="AW172" s="65"/>
    </row>
    <row r="173" spans="1:49" s="48" customFormat="1" x14ac:dyDescent="0.25">
      <c r="A173" s="65"/>
      <c r="B173" s="90"/>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T173" s="65"/>
      <c r="AU173" s="65"/>
      <c r="AV173" s="65"/>
      <c r="AW173" s="65"/>
    </row>
    <row r="174" spans="1:49" s="48" customFormat="1" x14ac:dyDescent="0.25">
      <c r="A174" s="65"/>
      <c r="B174" s="90"/>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T174" s="65"/>
      <c r="AU174" s="65"/>
      <c r="AV174" s="65"/>
      <c r="AW174" s="65"/>
    </row>
    <row r="175" spans="1:49" s="48" customFormat="1" x14ac:dyDescent="0.25">
      <c r="A175" s="65"/>
      <c r="B175" s="90"/>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T175" s="65"/>
      <c r="AU175" s="65"/>
      <c r="AV175" s="65"/>
      <c r="AW175" s="65"/>
    </row>
    <row r="176" spans="1:49" s="48" customFormat="1" x14ac:dyDescent="0.25">
      <c r="A176" s="65"/>
      <c r="B176" s="90"/>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T176" s="65"/>
      <c r="AU176" s="65"/>
      <c r="AV176" s="65"/>
      <c r="AW176" s="65"/>
    </row>
    <row r="177" spans="1:49" s="48" customFormat="1" x14ac:dyDescent="0.25">
      <c r="A177" s="65"/>
      <c r="B177" s="90"/>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T177" s="65"/>
      <c r="AU177" s="65"/>
      <c r="AV177" s="65"/>
      <c r="AW177" s="65"/>
    </row>
    <row r="178" spans="1:49" s="48" customFormat="1" x14ac:dyDescent="0.25">
      <c r="A178" s="65"/>
      <c r="B178" s="90"/>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T178" s="65"/>
      <c r="AU178" s="65"/>
      <c r="AV178" s="65"/>
      <c r="AW178" s="65"/>
    </row>
    <row r="179" spans="1:49" s="48" customFormat="1" x14ac:dyDescent="0.25">
      <c r="A179" s="65"/>
      <c r="B179" s="90"/>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T179" s="65"/>
      <c r="AU179" s="65"/>
      <c r="AV179" s="65"/>
      <c r="AW179" s="65"/>
    </row>
    <row r="180" spans="1:49" s="48" customFormat="1" x14ac:dyDescent="0.25">
      <c r="A180" s="65"/>
      <c r="B180" s="90"/>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T180" s="65"/>
      <c r="AU180" s="65"/>
      <c r="AV180" s="65"/>
      <c r="AW180" s="65"/>
    </row>
    <row r="181" spans="1:49" s="48" customFormat="1" x14ac:dyDescent="0.25">
      <c r="A181" s="65"/>
      <c r="B181" s="90"/>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T181" s="65"/>
      <c r="AU181" s="65"/>
      <c r="AV181" s="65"/>
      <c r="AW181" s="65"/>
    </row>
    <row r="182" spans="1:49" s="48" customFormat="1" x14ac:dyDescent="0.25">
      <c r="A182" s="65"/>
      <c r="B182" s="90"/>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T182" s="65"/>
      <c r="AU182" s="65"/>
      <c r="AV182" s="65"/>
      <c r="AW182" s="65"/>
    </row>
    <row r="183" spans="1:49" s="48" customFormat="1" x14ac:dyDescent="0.25">
      <c r="A183" s="65"/>
      <c r="B183" s="90"/>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T183" s="65"/>
      <c r="AU183" s="65"/>
      <c r="AV183" s="65"/>
      <c r="AW183" s="65"/>
    </row>
    <row r="184" spans="1:49" s="48" customFormat="1" x14ac:dyDescent="0.25">
      <c r="A184" s="65"/>
      <c r="B184" s="90"/>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T184" s="65"/>
      <c r="AU184" s="65"/>
      <c r="AV184" s="65"/>
      <c r="AW184" s="65"/>
    </row>
    <row r="185" spans="1:49" s="48" customFormat="1" x14ac:dyDescent="0.25">
      <c r="A185" s="65"/>
      <c r="B185" s="90"/>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T185" s="65"/>
      <c r="AU185" s="65"/>
      <c r="AV185" s="65"/>
      <c r="AW185" s="65"/>
    </row>
    <row r="186" spans="1:49" s="48" customFormat="1" x14ac:dyDescent="0.25">
      <c r="A186" s="65"/>
      <c r="B186" s="90"/>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T186" s="65"/>
      <c r="AU186" s="65"/>
      <c r="AV186" s="65"/>
      <c r="AW186" s="65"/>
    </row>
    <row r="187" spans="1:49" s="48" customFormat="1" x14ac:dyDescent="0.25">
      <c r="A187" s="65"/>
      <c r="B187" s="90"/>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T187" s="65"/>
      <c r="AU187" s="65"/>
      <c r="AV187" s="65"/>
      <c r="AW187" s="65"/>
    </row>
    <row r="188" spans="1:49" s="48" customFormat="1" x14ac:dyDescent="0.25">
      <c r="A188" s="65"/>
      <c r="B188" s="90"/>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T188" s="65"/>
      <c r="AU188" s="65"/>
      <c r="AV188" s="65"/>
      <c r="AW188" s="65"/>
    </row>
    <row r="189" spans="1:49" s="48" customFormat="1" x14ac:dyDescent="0.25">
      <c r="A189" s="65"/>
      <c r="B189" s="90"/>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T189" s="65"/>
      <c r="AU189" s="65"/>
      <c r="AV189" s="65"/>
      <c r="AW189" s="65"/>
    </row>
    <row r="190" spans="1:49" s="48" customFormat="1" x14ac:dyDescent="0.25">
      <c r="A190" s="65"/>
      <c r="B190" s="90"/>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T190" s="65"/>
      <c r="AU190" s="65"/>
      <c r="AV190" s="65"/>
      <c r="AW190" s="65"/>
    </row>
    <row r="191" spans="1:49" s="48" customFormat="1" x14ac:dyDescent="0.25">
      <c r="A191" s="65"/>
      <c r="B191" s="90"/>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T191" s="65"/>
      <c r="AU191" s="65"/>
      <c r="AV191" s="65"/>
      <c r="AW191" s="65"/>
    </row>
    <row r="192" spans="1:49" s="48" customFormat="1" x14ac:dyDescent="0.25">
      <c r="A192" s="65"/>
      <c r="B192" s="90"/>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T192" s="65"/>
      <c r="AU192" s="65"/>
      <c r="AV192" s="65"/>
      <c r="AW192" s="65"/>
    </row>
    <row r="193" spans="1:49" s="48" customFormat="1" x14ac:dyDescent="0.25">
      <c r="A193" s="65"/>
      <c r="B193" s="90"/>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T193" s="65"/>
      <c r="AU193" s="65"/>
      <c r="AV193" s="65"/>
      <c r="AW193" s="65"/>
    </row>
    <row r="194" spans="1:49" s="48" customFormat="1" x14ac:dyDescent="0.25">
      <c r="A194" s="65"/>
      <c r="B194" s="90"/>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T194" s="65"/>
      <c r="AU194" s="65"/>
      <c r="AV194" s="65"/>
      <c r="AW194" s="65"/>
    </row>
    <row r="195" spans="1:49" s="48" customFormat="1" x14ac:dyDescent="0.25">
      <c r="A195" s="65"/>
      <c r="B195" s="90"/>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T195" s="65"/>
      <c r="AU195" s="65"/>
      <c r="AV195" s="65"/>
      <c r="AW195" s="65"/>
    </row>
    <row r="196" spans="1:49" s="48" customFormat="1" x14ac:dyDescent="0.25">
      <c r="A196" s="65"/>
      <c r="B196" s="90"/>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T196" s="65"/>
      <c r="AU196" s="65"/>
      <c r="AV196" s="65"/>
      <c r="AW196" s="65"/>
    </row>
    <row r="197" spans="1:49" s="48" customFormat="1" x14ac:dyDescent="0.25">
      <c r="A197" s="65"/>
      <c r="B197" s="90"/>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T197" s="65"/>
      <c r="AU197" s="65"/>
      <c r="AV197" s="65"/>
      <c r="AW197" s="65"/>
    </row>
    <row r="198" spans="1:49" s="48" customFormat="1" x14ac:dyDescent="0.25">
      <c r="A198" s="65"/>
      <c r="B198" s="90"/>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T198" s="65"/>
      <c r="AU198" s="65"/>
      <c r="AV198" s="65"/>
      <c r="AW198" s="65"/>
    </row>
    <row r="199" spans="1:49" s="48" customFormat="1" x14ac:dyDescent="0.25">
      <c r="A199" s="65"/>
      <c r="B199" s="90"/>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T199" s="65"/>
      <c r="AU199" s="65"/>
      <c r="AV199" s="65"/>
      <c r="AW199" s="65"/>
    </row>
    <row r="200" spans="1:49" s="48" customFormat="1" x14ac:dyDescent="0.25">
      <c r="A200" s="65"/>
      <c r="B200" s="90"/>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T200" s="65"/>
      <c r="AU200" s="65"/>
      <c r="AV200" s="65"/>
      <c r="AW200" s="65"/>
    </row>
    <row r="201" spans="1:49" s="48" customFormat="1" x14ac:dyDescent="0.25">
      <c r="A201" s="65"/>
      <c r="B201" s="90"/>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T201" s="65"/>
      <c r="AU201" s="65"/>
      <c r="AV201" s="65"/>
      <c r="AW201" s="65"/>
    </row>
    <row r="202" spans="1:49" s="48" customFormat="1" x14ac:dyDescent="0.25">
      <c r="A202" s="65"/>
      <c r="B202" s="90"/>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T202" s="65"/>
      <c r="AU202" s="65"/>
      <c r="AV202" s="65"/>
      <c r="AW202" s="65"/>
    </row>
    <row r="203" spans="1:49" s="48" customFormat="1" x14ac:dyDescent="0.25">
      <c r="A203" s="65"/>
      <c r="B203" s="90"/>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T203" s="65"/>
      <c r="AU203" s="65"/>
      <c r="AV203" s="65"/>
      <c r="AW203" s="65"/>
    </row>
    <row r="204" spans="1:49" s="48" customFormat="1" x14ac:dyDescent="0.25">
      <c r="A204" s="65"/>
      <c r="B204" s="90"/>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T204" s="65"/>
      <c r="AU204" s="65"/>
      <c r="AV204" s="65"/>
      <c r="AW204" s="65"/>
    </row>
    <row r="205" spans="1:49" s="48" customFormat="1" x14ac:dyDescent="0.25">
      <c r="A205" s="65"/>
      <c r="B205" s="90"/>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T205" s="65"/>
      <c r="AU205" s="65"/>
      <c r="AV205" s="65"/>
      <c r="AW205" s="65"/>
    </row>
    <row r="206" spans="1:49" s="48" customFormat="1" x14ac:dyDescent="0.25">
      <c r="A206" s="65"/>
      <c r="B206" s="90"/>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T206" s="65"/>
      <c r="AU206" s="65"/>
      <c r="AV206" s="65"/>
      <c r="AW206" s="65"/>
    </row>
    <row r="207" spans="1:49" s="48" customFormat="1" x14ac:dyDescent="0.25">
      <c r="A207" s="65"/>
      <c r="B207" s="90"/>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T207" s="65"/>
      <c r="AU207" s="65"/>
      <c r="AV207" s="65"/>
      <c r="AW207" s="65"/>
    </row>
    <row r="208" spans="1:49" s="48" customFormat="1" x14ac:dyDescent="0.25">
      <c r="A208" s="65"/>
      <c r="B208" s="90"/>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T208" s="65"/>
      <c r="AU208" s="65"/>
      <c r="AV208" s="65"/>
      <c r="AW208" s="65"/>
    </row>
    <row r="209" spans="1:49" s="48" customFormat="1" x14ac:dyDescent="0.25">
      <c r="A209" s="65"/>
      <c r="B209" s="90"/>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T209" s="65"/>
      <c r="AU209" s="65"/>
      <c r="AV209" s="65"/>
      <c r="AW209" s="65"/>
    </row>
    <row r="210" spans="1:49" s="48" customFormat="1" x14ac:dyDescent="0.25">
      <c r="A210" s="65"/>
      <c r="B210" s="90"/>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T210" s="65"/>
      <c r="AU210" s="65"/>
      <c r="AV210" s="65"/>
      <c r="AW210" s="65"/>
    </row>
    <row r="211" spans="1:49" s="48" customFormat="1" x14ac:dyDescent="0.25">
      <c r="A211" s="65"/>
      <c r="B211" s="90"/>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T211" s="65"/>
      <c r="AU211" s="65"/>
      <c r="AV211" s="65"/>
      <c r="AW211" s="65"/>
    </row>
    <row r="212" spans="1:49" s="48" customFormat="1" x14ac:dyDescent="0.25">
      <c r="A212" s="65"/>
      <c r="B212" s="90"/>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T212" s="65"/>
      <c r="AU212" s="65"/>
      <c r="AV212" s="65"/>
      <c r="AW212" s="65"/>
    </row>
    <row r="213" spans="1:49" s="48" customFormat="1" x14ac:dyDescent="0.25">
      <c r="A213" s="65"/>
      <c r="B213" s="90"/>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T213" s="65"/>
      <c r="AU213" s="65"/>
      <c r="AV213" s="65"/>
      <c r="AW213" s="65"/>
    </row>
    <row r="214" spans="1:49" s="48" customFormat="1" x14ac:dyDescent="0.25">
      <c r="A214" s="65"/>
      <c r="B214" s="90"/>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T214" s="65"/>
      <c r="AU214" s="65"/>
      <c r="AV214" s="65"/>
      <c r="AW214" s="65"/>
    </row>
    <row r="215" spans="1:49" s="48" customFormat="1" x14ac:dyDescent="0.25">
      <c r="A215" s="65"/>
      <c r="B215" s="90"/>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T215" s="65"/>
      <c r="AU215" s="65"/>
      <c r="AV215" s="65"/>
      <c r="AW215" s="65"/>
    </row>
    <row r="216" spans="1:49" s="48" customFormat="1" x14ac:dyDescent="0.25">
      <c r="A216" s="65"/>
      <c r="B216" s="90"/>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T216" s="65"/>
      <c r="AU216" s="65"/>
      <c r="AV216" s="65"/>
      <c r="AW216" s="65"/>
    </row>
    <row r="217" spans="1:49" s="48" customFormat="1" x14ac:dyDescent="0.25">
      <c r="A217" s="65"/>
      <c r="B217" s="90"/>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T217" s="65"/>
      <c r="AU217" s="65"/>
      <c r="AV217" s="65"/>
      <c r="AW217" s="65"/>
    </row>
    <row r="218" spans="1:49" s="48" customFormat="1" x14ac:dyDescent="0.25">
      <c r="A218" s="65"/>
      <c r="B218" s="90"/>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T218" s="65"/>
      <c r="AU218" s="65"/>
      <c r="AV218" s="65"/>
      <c r="AW218" s="65"/>
    </row>
    <row r="219" spans="1:49" s="48" customFormat="1" x14ac:dyDescent="0.25">
      <c r="A219" s="65"/>
      <c r="B219" s="90"/>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T219" s="65"/>
      <c r="AU219" s="65"/>
      <c r="AV219" s="65"/>
      <c r="AW219" s="65"/>
    </row>
    <row r="220" spans="1:49" s="48" customFormat="1" x14ac:dyDescent="0.25">
      <c r="A220" s="65"/>
      <c r="B220" s="90"/>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T220" s="65"/>
      <c r="AU220" s="65"/>
      <c r="AV220" s="65"/>
      <c r="AW220" s="65"/>
    </row>
    <row r="221" spans="1:49" s="48" customFormat="1" x14ac:dyDescent="0.25">
      <c r="A221" s="65"/>
      <c r="B221" s="90"/>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T221" s="65"/>
      <c r="AU221" s="65"/>
      <c r="AV221" s="65"/>
      <c r="AW221" s="65"/>
    </row>
    <row r="222" spans="1:49" s="48" customFormat="1" x14ac:dyDescent="0.25">
      <c r="A222" s="65"/>
      <c r="B222" s="90"/>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T222" s="65"/>
      <c r="AU222" s="65"/>
      <c r="AV222" s="65"/>
      <c r="AW222" s="65"/>
    </row>
    <row r="223" spans="1:49" s="48" customFormat="1" x14ac:dyDescent="0.25">
      <c r="A223" s="65"/>
      <c r="B223" s="90"/>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T223" s="65"/>
      <c r="AU223" s="65"/>
      <c r="AV223" s="65"/>
      <c r="AW223" s="65"/>
    </row>
    <row r="224" spans="1:49" s="48" customFormat="1" x14ac:dyDescent="0.25">
      <c r="A224" s="65"/>
      <c r="B224" s="90"/>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T224" s="65"/>
      <c r="AU224" s="65"/>
      <c r="AV224" s="65"/>
      <c r="AW224" s="65"/>
    </row>
    <row r="225" spans="1:49" s="48" customFormat="1" x14ac:dyDescent="0.25">
      <c r="A225" s="65"/>
      <c r="B225" s="90"/>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T225" s="65"/>
      <c r="AU225" s="65"/>
      <c r="AV225" s="65"/>
      <c r="AW225" s="65"/>
    </row>
    <row r="226" spans="1:49" s="48" customFormat="1" x14ac:dyDescent="0.25">
      <c r="A226" s="65"/>
      <c r="B226" s="90"/>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T226" s="65"/>
      <c r="AU226" s="65"/>
      <c r="AV226" s="65"/>
      <c r="AW226" s="65"/>
    </row>
    <row r="227" spans="1:49" s="48" customFormat="1" x14ac:dyDescent="0.25">
      <c r="A227" s="65"/>
      <c r="B227" s="90"/>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T227" s="65"/>
      <c r="AU227" s="65"/>
      <c r="AV227" s="65"/>
      <c r="AW227" s="65"/>
    </row>
    <row r="228" spans="1:49" s="48" customFormat="1" x14ac:dyDescent="0.25">
      <c r="A228" s="65"/>
      <c r="B228" s="90"/>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T228" s="65"/>
      <c r="AU228" s="65"/>
      <c r="AV228" s="65"/>
      <c r="AW228" s="65"/>
    </row>
    <row r="229" spans="1:49" s="48" customFormat="1" x14ac:dyDescent="0.25">
      <c r="A229" s="65"/>
      <c r="B229" s="90"/>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T229" s="65"/>
      <c r="AU229" s="65"/>
      <c r="AV229" s="65"/>
      <c r="AW229" s="65"/>
    </row>
    <row r="230" spans="1:49" s="48" customFormat="1" x14ac:dyDescent="0.25">
      <c r="A230" s="65"/>
      <c r="B230" s="90"/>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T230" s="65"/>
      <c r="AU230" s="65"/>
      <c r="AV230" s="65"/>
      <c r="AW230" s="65"/>
    </row>
    <row r="231" spans="1:49" s="48" customFormat="1" x14ac:dyDescent="0.25">
      <c r="A231" s="65"/>
      <c r="B231" s="90"/>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T231" s="65"/>
      <c r="AU231" s="65"/>
      <c r="AV231" s="65"/>
      <c r="AW231" s="65"/>
    </row>
    <row r="232" spans="1:49" s="48" customFormat="1" x14ac:dyDescent="0.25">
      <c r="A232" s="65"/>
      <c r="B232" s="90"/>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T232" s="65"/>
      <c r="AU232" s="65"/>
      <c r="AV232" s="65"/>
      <c r="AW232" s="65"/>
    </row>
    <row r="233" spans="1:49" s="48" customFormat="1" x14ac:dyDescent="0.25">
      <c r="A233" s="65"/>
      <c r="B233" s="90"/>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T233" s="65"/>
      <c r="AU233" s="65"/>
      <c r="AV233" s="65"/>
      <c r="AW233" s="65"/>
    </row>
    <row r="234" spans="1:49" s="48" customFormat="1" x14ac:dyDescent="0.25">
      <c r="A234" s="65"/>
      <c r="B234" s="90"/>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T234" s="65"/>
      <c r="AU234" s="65"/>
      <c r="AV234" s="65"/>
      <c r="AW234" s="65"/>
    </row>
    <row r="235" spans="1:49" s="48" customFormat="1" x14ac:dyDescent="0.25">
      <c r="A235" s="65"/>
      <c r="B235" s="90"/>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T235" s="65"/>
      <c r="AU235" s="65"/>
      <c r="AV235" s="65"/>
      <c r="AW235" s="65"/>
    </row>
    <row r="236" spans="1:49" s="48" customFormat="1" x14ac:dyDescent="0.25">
      <c r="A236" s="65"/>
      <c r="B236" s="90"/>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T236" s="65"/>
      <c r="AU236" s="65"/>
      <c r="AV236" s="65"/>
      <c r="AW236" s="65"/>
    </row>
    <row r="237" spans="1:49" s="48" customFormat="1" x14ac:dyDescent="0.25">
      <c r="A237" s="65"/>
      <c r="B237" s="90"/>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T237" s="65"/>
      <c r="AU237" s="65"/>
      <c r="AV237" s="65"/>
      <c r="AW237" s="65"/>
    </row>
    <row r="238" spans="1:49" s="48" customFormat="1" x14ac:dyDescent="0.25">
      <c r="A238" s="65"/>
      <c r="B238" s="90"/>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T238" s="65"/>
      <c r="AU238" s="65"/>
      <c r="AV238" s="65"/>
      <c r="AW238" s="65"/>
    </row>
    <row r="239" spans="1:49" s="48" customFormat="1" x14ac:dyDescent="0.25">
      <c r="A239" s="65"/>
      <c r="B239" s="90"/>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T239" s="65"/>
      <c r="AU239" s="65"/>
      <c r="AV239" s="65"/>
      <c r="AW239" s="65"/>
    </row>
    <row r="240" spans="1:49" s="48" customFormat="1" x14ac:dyDescent="0.25">
      <c r="A240" s="65"/>
      <c r="B240" s="90"/>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T240" s="65"/>
      <c r="AU240" s="65"/>
      <c r="AV240" s="65"/>
      <c r="AW240" s="65"/>
    </row>
    <row r="241" spans="1:49" s="48" customFormat="1" x14ac:dyDescent="0.25">
      <c r="A241" s="65"/>
      <c r="B241" s="90"/>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T241" s="65"/>
      <c r="AU241" s="65"/>
      <c r="AV241" s="65"/>
      <c r="AW241" s="65"/>
    </row>
    <row r="242" spans="1:49" s="48" customFormat="1" x14ac:dyDescent="0.25">
      <c r="A242" s="65"/>
      <c r="B242" s="90"/>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T242" s="65"/>
      <c r="AU242" s="65"/>
      <c r="AV242" s="65"/>
      <c r="AW242" s="65"/>
    </row>
    <row r="243" spans="1:49" s="48" customFormat="1" x14ac:dyDescent="0.25">
      <c r="A243" s="65"/>
      <c r="B243" s="90"/>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T243" s="65"/>
      <c r="AU243" s="65"/>
      <c r="AV243" s="65"/>
      <c r="AW243" s="65"/>
    </row>
    <row r="244" spans="1:49" s="48" customFormat="1" x14ac:dyDescent="0.25">
      <c r="A244" s="65"/>
      <c r="B244" s="90"/>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T244" s="65"/>
      <c r="AU244" s="65"/>
      <c r="AV244" s="65"/>
      <c r="AW244" s="65"/>
    </row>
    <row r="245" spans="1:49" s="48" customFormat="1" x14ac:dyDescent="0.25">
      <c r="A245" s="65"/>
      <c r="B245" s="90"/>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T245" s="65"/>
      <c r="AU245" s="65"/>
      <c r="AV245" s="65"/>
      <c r="AW245" s="65"/>
    </row>
    <row r="246" spans="1:49" s="48" customFormat="1" x14ac:dyDescent="0.25">
      <c r="A246" s="65"/>
      <c r="B246" s="90"/>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T246" s="65"/>
      <c r="AU246" s="65"/>
      <c r="AV246" s="65"/>
      <c r="AW246" s="65"/>
    </row>
    <row r="247" spans="1:49" s="48" customFormat="1" x14ac:dyDescent="0.25">
      <c r="A247" s="65"/>
      <c r="B247" s="90"/>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T247" s="65"/>
      <c r="AU247" s="65"/>
      <c r="AV247" s="65"/>
      <c r="AW247" s="65"/>
    </row>
    <row r="248" spans="1:49" s="48" customFormat="1" x14ac:dyDescent="0.25">
      <c r="A248" s="65"/>
      <c r="B248" s="90"/>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T248" s="65"/>
      <c r="AU248" s="65"/>
      <c r="AV248" s="65"/>
      <c r="AW248" s="65"/>
    </row>
    <row r="249" spans="1:49" s="48" customFormat="1" x14ac:dyDescent="0.25">
      <c r="A249" s="65"/>
      <c r="B249" s="90"/>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T249" s="65"/>
      <c r="AU249" s="65"/>
      <c r="AV249" s="65"/>
      <c r="AW249" s="65"/>
    </row>
    <row r="250" spans="1:49" s="48" customFormat="1" x14ac:dyDescent="0.25">
      <c r="A250" s="65"/>
      <c r="B250" s="90"/>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T250" s="65"/>
      <c r="AU250" s="65"/>
      <c r="AV250" s="65"/>
      <c r="AW250" s="65"/>
    </row>
    <row r="251" spans="1:49" s="48" customFormat="1" x14ac:dyDescent="0.25">
      <c r="A251" s="65"/>
      <c r="B251" s="90"/>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T251" s="65"/>
      <c r="AU251" s="65"/>
      <c r="AV251" s="65"/>
      <c r="AW251" s="65"/>
    </row>
    <row r="252" spans="1:49" s="48" customFormat="1" x14ac:dyDescent="0.25">
      <c r="A252" s="65"/>
      <c r="B252" s="90"/>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T252" s="65"/>
      <c r="AU252" s="65"/>
      <c r="AV252" s="65"/>
      <c r="AW252" s="65"/>
    </row>
    <row r="253" spans="1:49" s="48" customFormat="1" x14ac:dyDescent="0.25">
      <c r="A253" s="65"/>
      <c r="B253" s="90"/>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T253" s="65"/>
      <c r="AU253" s="65"/>
      <c r="AV253" s="65"/>
      <c r="AW253" s="65"/>
    </row>
    <row r="254" spans="1:49" s="48" customFormat="1" x14ac:dyDescent="0.25">
      <c r="A254" s="65"/>
      <c r="B254" s="90"/>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T254" s="65"/>
      <c r="AU254" s="65"/>
      <c r="AV254" s="65"/>
      <c r="AW254" s="65"/>
    </row>
    <row r="255" spans="1:49" s="48" customFormat="1" x14ac:dyDescent="0.25">
      <c r="A255" s="65"/>
      <c r="B255" s="90"/>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T255" s="65"/>
      <c r="AU255" s="65"/>
      <c r="AV255" s="65"/>
      <c r="AW255" s="65"/>
    </row>
    <row r="256" spans="1:49" s="48" customFormat="1" x14ac:dyDescent="0.25">
      <c r="A256" s="65"/>
      <c r="B256" s="90"/>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T256" s="65"/>
      <c r="AU256" s="65"/>
      <c r="AV256" s="65"/>
      <c r="AW256" s="65"/>
    </row>
    <row r="257" spans="1:49" s="48" customFormat="1" x14ac:dyDescent="0.25">
      <c r="A257" s="65"/>
      <c r="B257" s="90"/>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T257" s="65"/>
      <c r="AU257" s="65"/>
      <c r="AV257" s="65"/>
      <c r="AW257" s="65"/>
    </row>
    <row r="258" spans="1:49" s="48" customFormat="1" x14ac:dyDescent="0.25">
      <c r="A258" s="65"/>
      <c r="B258" s="90"/>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T258" s="65"/>
      <c r="AU258" s="65"/>
      <c r="AV258" s="65"/>
      <c r="AW258" s="65"/>
    </row>
    <row r="259" spans="1:49" s="48" customFormat="1" x14ac:dyDescent="0.25">
      <c r="A259" s="65"/>
      <c r="B259" s="90"/>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T259" s="65"/>
      <c r="AU259" s="65"/>
      <c r="AV259" s="65"/>
      <c r="AW259" s="65"/>
    </row>
    <row r="260" spans="1:49" s="48" customFormat="1" x14ac:dyDescent="0.25">
      <c r="A260" s="65"/>
      <c r="B260" s="90"/>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T260" s="65"/>
      <c r="AU260" s="65"/>
      <c r="AV260" s="65"/>
      <c r="AW260" s="65"/>
    </row>
    <row r="261" spans="1:49" s="48" customFormat="1" x14ac:dyDescent="0.25">
      <c r="A261" s="65"/>
      <c r="B261" s="90"/>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T261" s="65"/>
      <c r="AU261" s="65"/>
      <c r="AV261" s="65"/>
      <c r="AW261" s="65"/>
    </row>
    <row r="262" spans="1:49" s="48" customFormat="1" x14ac:dyDescent="0.25">
      <c r="A262" s="65"/>
      <c r="B262" s="90"/>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T262" s="65"/>
      <c r="AU262" s="65"/>
      <c r="AV262" s="65"/>
      <c r="AW262" s="65"/>
    </row>
    <row r="263" spans="1:49" s="48" customFormat="1" x14ac:dyDescent="0.25">
      <c r="A263" s="65"/>
      <c r="B263" s="90"/>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T263" s="65"/>
      <c r="AU263" s="65"/>
      <c r="AV263" s="65"/>
      <c r="AW263" s="65"/>
    </row>
    <row r="264" spans="1:49" s="48" customFormat="1" x14ac:dyDescent="0.25">
      <c r="A264" s="65"/>
      <c r="B264" s="90"/>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T264" s="65"/>
      <c r="AU264" s="65"/>
      <c r="AV264" s="65"/>
      <c r="AW264" s="65"/>
    </row>
    <row r="265" spans="1:49" s="48" customFormat="1" x14ac:dyDescent="0.25">
      <c r="A265" s="65"/>
      <c r="B265" s="90"/>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T265" s="65"/>
      <c r="AU265" s="65"/>
      <c r="AV265" s="65"/>
      <c r="AW265" s="65"/>
    </row>
    <row r="266" spans="1:49" s="48" customFormat="1" x14ac:dyDescent="0.25">
      <c r="A266" s="65"/>
      <c r="B266" s="90"/>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T266" s="65"/>
      <c r="AU266" s="65"/>
      <c r="AV266" s="65"/>
      <c r="AW266" s="65"/>
    </row>
    <row r="267" spans="1:49" s="48" customFormat="1" x14ac:dyDescent="0.25">
      <c r="A267" s="65"/>
      <c r="B267" s="90"/>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T267" s="65"/>
      <c r="AU267" s="65"/>
      <c r="AV267" s="65"/>
      <c r="AW267" s="65"/>
    </row>
    <row r="268" spans="1:49" s="48" customFormat="1" x14ac:dyDescent="0.25">
      <c r="A268" s="65"/>
      <c r="B268" s="90"/>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T268" s="65"/>
      <c r="AU268" s="65"/>
      <c r="AV268" s="65"/>
      <c r="AW268" s="65"/>
    </row>
    <row r="269" spans="1:49" s="48" customFormat="1" x14ac:dyDescent="0.25">
      <c r="A269" s="65"/>
      <c r="B269" s="90"/>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T269" s="65"/>
      <c r="AU269" s="65"/>
      <c r="AV269" s="65"/>
      <c r="AW269" s="65"/>
    </row>
    <row r="270" spans="1:49" s="48" customFormat="1" x14ac:dyDescent="0.25">
      <c r="A270" s="65"/>
      <c r="B270" s="90"/>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T270" s="65"/>
      <c r="AU270" s="65"/>
      <c r="AV270" s="65"/>
      <c r="AW270" s="65"/>
    </row>
    <row r="271" spans="1:49" s="48" customFormat="1" x14ac:dyDescent="0.25">
      <c r="A271" s="65"/>
      <c r="B271" s="90"/>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T271" s="65"/>
      <c r="AU271" s="65"/>
      <c r="AV271" s="65"/>
      <c r="AW271" s="65"/>
    </row>
    <row r="272" spans="1:49" s="48" customFormat="1" x14ac:dyDescent="0.25">
      <c r="A272" s="65"/>
      <c r="B272" s="90"/>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T272" s="65"/>
      <c r="AU272" s="65"/>
      <c r="AV272" s="65"/>
      <c r="AW272" s="65"/>
    </row>
    <row r="273" spans="1:49" s="48" customFormat="1" x14ac:dyDescent="0.25">
      <c r="A273" s="65"/>
      <c r="B273" s="90"/>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T273" s="65"/>
      <c r="AU273" s="65"/>
      <c r="AV273" s="65"/>
      <c r="AW273" s="65"/>
    </row>
    <row r="274" spans="1:49" s="48" customFormat="1" x14ac:dyDescent="0.25">
      <c r="A274" s="65"/>
      <c r="B274" s="90"/>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T274" s="65"/>
      <c r="AU274" s="65"/>
      <c r="AV274" s="65"/>
      <c r="AW274" s="65"/>
    </row>
    <row r="275" spans="1:49" s="48" customFormat="1" x14ac:dyDescent="0.25">
      <c r="A275" s="65"/>
      <c r="B275" s="90"/>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T275" s="65"/>
      <c r="AU275" s="65"/>
      <c r="AV275" s="65"/>
      <c r="AW275" s="65"/>
    </row>
    <row r="276" spans="1:49" s="48" customFormat="1" x14ac:dyDescent="0.25">
      <c r="A276" s="65"/>
      <c r="B276" s="90"/>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T276" s="65"/>
      <c r="AU276" s="65"/>
      <c r="AV276" s="65"/>
      <c r="AW276" s="65"/>
    </row>
    <row r="277" spans="1:49" s="48" customFormat="1" x14ac:dyDescent="0.25">
      <c r="A277" s="65"/>
      <c r="B277" s="90"/>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T277" s="65"/>
      <c r="AU277" s="65"/>
      <c r="AV277" s="65"/>
      <c r="AW277" s="65"/>
    </row>
    <row r="278" spans="1:49" s="48" customFormat="1" x14ac:dyDescent="0.25">
      <c r="A278" s="65"/>
      <c r="B278" s="90"/>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T278" s="65"/>
      <c r="AU278" s="65"/>
      <c r="AV278" s="65"/>
      <c r="AW278" s="65"/>
    </row>
    <row r="279" spans="1:49" s="48" customFormat="1" x14ac:dyDescent="0.25">
      <c r="A279" s="65"/>
      <c r="B279" s="90"/>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T279" s="65"/>
      <c r="AU279" s="65"/>
      <c r="AV279" s="65"/>
      <c r="AW279" s="65"/>
    </row>
    <row r="280" spans="1:49" s="48" customFormat="1" x14ac:dyDescent="0.25">
      <c r="A280" s="65"/>
      <c r="B280" s="90"/>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T280" s="65"/>
      <c r="AU280" s="65"/>
      <c r="AV280" s="65"/>
      <c r="AW280" s="65"/>
    </row>
    <row r="281" spans="1:49" s="48" customFormat="1" x14ac:dyDescent="0.25">
      <c r="A281" s="65"/>
      <c r="B281" s="90"/>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T281" s="65"/>
      <c r="AU281" s="65"/>
      <c r="AV281" s="65"/>
      <c r="AW281" s="65"/>
    </row>
    <row r="282" spans="1:49" s="48" customFormat="1" x14ac:dyDescent="0.25">
      <c r="A282" s="65"/>
      <c r="B282" s="90"/>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T282" s="65"/>
      <c r="AU282" s="65"/>
      <c r="AV282" s="65"/>
      <c r="AW282" s="65"/>
    </row>
    <row r="283" spans="1:49" s="48" customFormat="1" x14ac:dyDescent="0.25">
      <c r="A283" s="65"/>
      <c r="B283" s="90"/>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T283" s="65"/>
      <c r="AU283" s="65"/>
      <c r="AV283" s="65"/>
      <c r="AW283" s="65"/>
    </row>
    <row r="284" spans="1:49" s="48" customFormat="1" x14ac:dyDescent="0.25">
      <c r="A284" s="65"/>
      <c r="B284" s="90"/>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T284" s="65"/>
      <c r="AU284" s="65"/>
      <c r="AV284" s="65"/>
      <c r="AW284" s="65"/>
    </row>
    <row r="285" spans="1:49" s="48" customFormat="1" x14ac:dyDescent="0.25">
      <c r="A285" s="65"/>
      <c r="B285" s="90"/>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T285" s="65"/>
      <c r="AU285" s="65"/>
      <c r="AV285" s="65"/>
      <c r="AW285" s="65"/>
    </row>
    <row r="286" spans="1:49" s="48" customFormat="1" x14ac:dyDescent="0.25">
      <c r="A286" s="65"/>
      <c r="B286" s="90"/>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T286" s="65"/>
      <c r="AU286" s="65"/>
      <c r="AV286" s="65"/>
      <c r="AW286" s="65"/>
    </row>
    <row r="287" spans="1:49" s="48" customFormat="1" x14ac:dyDescent="0.25">
      <c r="A287" s="65"/>
      <c r="B287" s="90"/>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T287" s="65"/>
      <c r="AU287" s="65"/>
      <c r="AV287" s="65"/>
      <c r="AW287" s="65"/>
    </row>
    <row r="288" spans="1:49" s="48" customFormat="1" x14ac:dyDescent="0.25">
      <c r="A288" s="65"/>
      <c r="B288" s="90"/>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T288" s="65"/>
      <c r="AU288" s="65"/>
      <c r="AV288" s="65"/>
      <c r="AW288" s="65"/>
    </row>
    <row r="289" spans="1:49" s="48" customFormat="1" x14ac:dyDescent="0.25">
      <c r="A289" s="65"/>
      <c r="B289" s="90"/>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T289" s="65"/>
      <c r="AU289" s="65"/>
      <c r="AV289" s="65"/>
      <c r="AW289" s="65"/>
    </row>
    <row r="290" spans="1:49" s="48" customFormat="1" x14ac:dyDescent="0.25">
      <c r="A290" s="65"/>
      <c r="B290" s="90"/>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T290" s="65"/>
      <c r="AU290" s="65"/>
      <c r="AV290" s="65"/>
      <c r="AW290" s="65"/>
    </row>
    <row r="291" spans="1:49" s="48" customFormat="1" x14ac:dyDescent="0.25">
      <c r="A291" s="65"/>
      <c r="B291" s="90"/>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5"/>
      <c r="AE291" s="65"/>
      <c r="AF291" s="65"/>
      <c r="AG291" s="65"/>
      <c r="AH291" s="65"/>
      <c r="AI291" s="65"/>
      <c r="AJ291" s="65"/>
      <c r="AK291" s="65"/>
      <c r="AL291" s="65"/>
      <c r="AM291" s="65"/>
      <c r="AT291" s="65"/>
      <c r="AU291" s="65"/>
      <c r="AV291" s="65"/>
      <c r="AW291" s="65"/>
    </row>
    <row r="292" spans="1:49" s="48" customFormat="1" x14ac:dyDescent="0.25">
      <c r="A292" s="65"/>
      <c r="B292" s="90"/>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T292" s="65"/>
      <c r="AU292" s="65"/>
      <c r="AV292" s="65"/>
      <c r="AW292" s="65"/>
    </row>
    <row r="293" spans="1:49" s="48" customFormat="1" x14ac:dyDescent="0.25">
      <c r="A293" s="65"/>
      <c r="B293" s="90"/>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c r="AC293" s="65"/>
      <c r="AD293" s="65"/>
      <c r="AE293" s="65"/>
      <c r="AF293" s="65"/>
      <c r="AG293" s="65"/>
      <c r="AH293" s="65"/>
      <c r="AI293" s="65"/>
      <c r="AJ293" s="65"/>
      <c r="AK293" s="65"/>
      <c r="AL293" s="65"/>
      <c r="AM293" s="65"/>
      <c r="AT293" s="65"/>
      <c r="AU293" s="65"/>
      <c r="AV293" s="65"/>
      <c r="AW293" s="65"/>
    </row>
    <row r="294" spans="1:49" s="48" customFormat="1" x14ac:dyDescent="0.25">
      <c r="A294" s="65"/>
      <c r="B294" s="90"/>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T294" s="65"/>
      <c r="AU294" s="65"/>
      <c r="AV294" s="65"/>
      <c r="AW294" s="65"/>
    </row>
    <row r="295" spans="1:49" s="48" customFormat="1" x14ac:dyDescent="0.25">
      <c r="A295" s="65"/>
      <c r="B295" s="90"/>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c r="AC295" s="65"/>
      <c r="AD295" s="65"/>
      <c r="AE295" s="65"/>
      <c r="AF295" s="65"/>
      <c r="AG295" s="65"/>
      <c r="AH295" s="65"/>
      <c r="AI295" s="65"/>
      <c r="AJ295" s="65"/>
      <c r="AK295" s="65"/>
      <c r="AL295" s="65"/>
      <c r="AM295" s="65"/>
      <c r="AT295" s="65"/>
      <c r="AU295" s="65"/>
      <c r="AV295" s="65"/>
      <c r="AW295" s="65"/>
    </row>
    <row r="296" spans="1:49" s="48" customFormat="1" x14ac:dyDescent="0.25">
      <c r="A296" s="65"/>
      <c r="B296" s="90"/>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c r="AC296" s="65"/>
      <c r="AD296" s="65"/>
      <c r="AE296" s="65"/>
      <c r="AF296" s="65"/>
      <c r="AG296" s="65"/>
      <c r="AH296" s="65"/>
      <c r="AI296" s="65"/>
      <c r="AJ296" s="65"/>
      <c r="AK296" s="65"/>
      <c r="AL296" s="65"/>
      <c r="AM296" s="65"/>
      <c r="AT296" s="65"/>
      <c r="AU296" s="65"/>
      <c r="AV296" s="65"/>
      <c r="AW296" s="65"/>
    </row>
    <row r="297" spans="1:49" s="48" customFormat="1" x14ac:dyDescent="0.25">
      <c r="A297" s="65"/>
      <c r="B297" s="90"/>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65"/>
      <c r="AM297" s="65"/>
      <c r="AT297" s="65"/>
      <c r="AU297" s="65"/>
      <c r="AV297" s="65"/>
      <c r="AW297" s="65"/>
    </row>
    <row r="298" spans="1:49" s="48" customFormat="1" x14ac:dyDescent="0.25">
      <c r="A298" s="65"/>
      <c r="B298" s="90"/>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c r="AC298" s="65"/>
      <c r="AD298" s="65"/>
      <c r="AE298" s="65"/>
      <c r="AF298" s="65"/>
      <c r="AG298" s="65"/>
      <c r="AH298" s="65"/>
      <c r="AI298" s="65"/>
      <c r="AJ298" s="65"/>
      <c r="AK298" s="65"/>
      <c r="AL298" s="65"/>
      <c r="AM298" s="65"/>
      <c r="AT298" s="65"/>
      <c r="AU298" s="65"/>
      <c r="AV298" s="65"/>
      <c r="AW298" s="65"/>
    </row>
    <row r="299" spans="1:49" s="48" customFormat="1" x14ac:dyDescent="0.25">
      <c r="A299" s="65"/>
      <c r="B299" s="90"/>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T299" s="65"/>
      <c r="AU299" s="65"/>
      <c r="AV299" s="65"/>
      <c r="AW299" s="65"/>
    </row>
    <row r="300" spans="1:49" s="48" customFormat="1" x14ac:dyDescent="0.25">
      <c r="A300" s="65"/>
      <c r="B300" s="90"/>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c r="AF300" s="65"/>
      <c r="AG300" s="65"/>
      <c r="AH300" s="65"/>
      <c r="AI300" s="65"/>
      <c r="AJ300" s="65"/>
      <c r="AK300" s="65"/>
      <c r="AL300" s="65"/>
      <c r="AM300" s="65"/>
      <c r="AT300" s="65"/>
      <c r="AU300" s="65"/>
      <c r="AV300" s="65"/>
      <c r="AW300" s="65"/>
    </row>
    <row r="301" spans="1:49" s="48" customFormat="1" x14ac:dyDescent="0.25">
      <c r="A301" s="65"/>
      <c r="B301" s="90"/>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c r="AC301" s="65"/>
      <c r="AD301" s="65"/>
      <c r="AE301" s="65"/>
      <c r="AF301" s="65"/>
      <c r="AG301" s="65"/>
      <c r="AH301" s="65"/>
      <c r="AI301" s="65"/>
      <c r="AJ301" s="65"/>
      <c r="AK301" s="65"/>
      <c r="AL301" s="65"/>
      <c r="AM301" s="65"/>
      <c r="AT301" s="65"/>
      <c r="AU301" s="65"/>
      <c r="AV301" s="65"/>
      <c r="AW301" s="65"/>
    </row>
    <row r="302" spans="1:49" s="48" customFormat="1" x14ac:dyDescent="0.25">
      <c r="A302" s="65"/>
      <c r="B302" s="90"/>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c r="AA302" s="65"/>
      <c r="AB302" s="65"/>
      <c r="AC302" s="65"/>
      <c r="AD302" s="65"/>
      <c r="AE302" s="65"/>
      <c r="AF302" s="65"/>
      <c r="AG302" s="65"/>
      <c r="AH302" s="65"/>
      <c r="AI302" s="65"/>
      <c r="AJ302" s="65"/>
      <c r="AK302" s="65"/>
      <c r="AL302" s="65"/>
      <c r="AM302" s="65"/>
      <c r="AT302" s="65"/>
      <c r="AU302" s="65"/>
      <c r="AV302" s="65"/>
      <c r="AW302" s="65"/>
    </row>
    <row r="303" spans="1:49" s="48" customFormat="1" x14ac:dyDescent="0.25">
      <c r="A303" s="65"/>
      <c r="B303" s="90"/>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c r="AA303" s="65"/>
      <c r="AB303" s="65"/>
      <c r="AC303" s="65"/>
      <c r="AD303" s="65"/>
      <c r="AE303" s="65"/>
      <c r="AF303" s="65"/>
      <c r="AG303" s="65"/>
      <c r="AH303" s="65"/>
      <c r="AI303" s="65"/>
      <c r="AJ303" s="65"/>
      <c r="AK303" s="65"/>
      <c r="AL303" s="65"/>
      <c r="AM303" s="65"/>
      <c r="AT303" s="65"/>
      <c r="AU303" s="65"/>
      <c r="AV303" s="65"/>
      <c r="AW303" s="65"/>
    </row>
    <row r="304" spans="1:49" s="48" customFormat="1" x14ac:dyDescent="0.25">
      <c r="A304" s="65"/>
      <c r="B304" s="90"/>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c r="AA304" s="65"/>
      <c r="AB304" s="65"/>
      <c r="AC304" s="65"/>
      <c r="AD304" s="65"/>
      <c r="AE304" s="65"/>
      <c r="AF304" s="65"/>
      <c r="AG304" s="65"/>
      <c r="AH304" s="65"/>
      <c r="AI304" s="65"/>
      <c r="AJ304" s="65"/>
      <c r="AK304" s="65"/>
      <c r="AL304" s="65"/>
      <c r="AM304" s="65"/>
      <c r="AT304" s="65"/>
      <c r="AU304" s="65"/>
      <c r="AV304" s="65"/>
      <c r="AW304" s="65"/>
    </row>
    <row r="305" spans="1:49" s="48" customFormat="1" x14ac:dyDescent="0.25">
      <c r="A305" s="65"/>
      <c r="B305" s="90"/>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T305" s="65"/>
      <c r="AU305" s="65"/>
      <c r="AV305" s="65"/>
      <c r="AW305" s="65"/>
    </row>
    <row r="306" spans="1:49" s="48" customFormat="1" x14ac:dyDescent="0.25">
      <c r="A306" s="65"/>
      <c r="B306" s="90"/>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T306" s="65"/>
      <c r="AU306" s="65"/>
      <c r="AV306" s="65"/>
      <c r="AW306" s="65"/>
    </row>
    <row r="307" spans="1:49" s="48" customFormat="1" x14ac:dyDescent="0.25">
      <c r="A307" s="65"/>
      <c r="B307" s="90"/>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T307" s="65"/>
      <c r="AU307" s="65"/>
      <c r="AV307" s="65"/>
      <c r="AW307" s="65"/>
    </row>
    <row r="308" spans="1:49" s="48" customFormat="1" x14ac:dyDescent="0.25">
      <c r="A308" s="65"/>
      <c r="B308" s="90"/>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T308" s="65"/>
      <c r="AU308" s="65"/>
      <c r="AV308" s="65"/>
      <c r="AW308" s="65"/>
    </row>
    <row r="309" spans="1:49" s="48" customFormat="1" x14ac:dyDescent="0.25">
      <c r="A309" s="65"/>
      <c r="B309" s="90"/>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T309" s="65"/>
      <c r="AU309" s="65"/>
      <c r="AV309" s="65"/>
      <c r="AW309" s="65"/>
    </row>
    <row r="310" spans="1:49" s="48" customFormat="1" x14ac:dyDescent="0.25">
      <c r="A310" s="65"/>
      <c r="B310" s="90"/>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c r="AC310" s="65"/>
      <c r="AD310" s="65"/>
      <c r="AE310" s="65"/>
      <c r="AF310" s="65"/>
      <c r="AG310" s="65"/>
      <c r="AH310" s="65"/>
      <c r="AI310" s="65"/>
      <c r="AJ310" s="65"/>
      <c r="AK310" s="65"/>
      <c r="AL310" s="65"/>
      <c r="AM310" s="65"/>
      <c r="AT310" s="65"/>
      <c r="AU310" s="65"/>
      <c r="AV310" s="65"/>
      <c r="AW310" s="65"/>
    </row>
    <row r="311" spans="1:49" s="48" customFormat="1" x14ac:dyDescent="0.25">
      <c r="A311" s="65"/>
      <c r="B311" s="90"/>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T311" s="65"/>
      <c r="AU311" s="65"/>
      <c r="AV311" s="65"/>
      <c r="AW311" s="65"/>
    </row>
    <row r="312" spans="1:49" s="48" customFormat="1" x14ac:dyDescent="0.25">
      <c r="A312" s="65"/>
      <c r="B312" s="90"/>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T312" s="65"/>
      <c r="AU312" s="65"/>
      <c r="AV312" s="65"/>
      <c r="AW312" s="65"/>
    </row>
    <row r="313" spans="1:49" s="48" customFormat="1" x14ac:dyDescent="0.25">
      <c r="A313" s="65"/>
      <c r="B313" s="90"/>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T313" s="65"/>
      <c r="AU313" s="65"/>
      <c r="AV313" s="65"/>
      <c r="AW313" s="65"/>
    </row>
    <row r="314" spans="1:49" s="48" customFormat="1" x14ac:dyDescent="0.25">
      <c r="A314" s="65"/>
      <c r="B314" s="90"/>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T314" s="65"/>
      <c r="AU314" s="65"/>
      <c r="AV314" s="65"/>
      <c r="AW314" s="65"/>
    </row>
    <row r="315" spans="1:49" s="48" customFormat="1" x14ac:dyDescent="0.25">
      <c r="A315" s="65"/>
      <c r="B315" s="90"/>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T315" s="65"/>
      <c r="AU315" s="65"/>
      <c r="AV315" s="65"/>
      <c r="AW315" s="65"/>
    </row>
    <row r="316" spans="1:49" s="48" customFormat="1" x14ac:dyDescent="0.25">
      <c r="A316" s="65"/>
      <c r="B316" s="90"/>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T316" s="65"/>
      <c r="AU316" s="65"/>
      <c r="AV316" s="65"/>
      <c r="AW316" s="65"/>
    </row>
    <row r="317" spans="1:49" s="48" customFormat="1" x14ac:dyDescent="0.25">
      <c r="A317" s="65"/>
      <c r="B317" s="90"/>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T317" s="65"/>
      <c r="AU317" s="65"/>
      <c r="AV317" s="65"/>
      <c r="AW317" s="65"/>
    </row>
    <row r="318" spans="1:49" s="48" customFormat="1" x14ac:dyDescent="0.25">
      <c r="A318" s="65"/>
      <c r="B318" s="90"/>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T318" s="65"/>
      <c r="AU318" s="65"/>
      <c r="AV318" s="65"/>
      <c r="AW318" s="65"/>
    </row>
    <row r="319" spans="1:49" s="48" customFormat="1" x14ac:dyDescent="0.25">
      <c r="A319" s="65"/>
      <c r="B319" s="90"/>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T319" s="65"/>
      <c r="AU319" s="65"/>
      <c r="AV319" s="65"/>
      <c r="AW319" s="65"/>
    </row>
    <row r="320" spans="1:49" s="48" customFormat="1" x14ac:dyDescent="0.25">
      <c r="A320" s="65"/>
      <c r="B320" s="90"/>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T320" s="65"/>
      <c r="AU320" s="65"/>
      <c r="AV320" s="65"/>
      <c r="AW320" s="65"/>
    </row>
    <row r="321" spans="1:49" s="48" customFormat="1" x14ac:dyDescent="0.25">
      <c r="A321" s="65"/>
      <c r="B321" s="90"/>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T321" s="65"/>
      <c r="AU321" s="65"/>
      <c r="AV321" s="65"/>
      <c r="AW321" s="65"/>
    </row>
    <row r="322" spans="1:49" s="48" customFormat="1" x14ac:dyDescent="0.25">
      <c r="A322" s="65"/>
      <c r="B322" s="90"/>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T322" s="65"/>
      <c r="AU322" s="65"/>
      <c r="AV322" s="65"/>
      <c r="AW322" s="65"/>
    </row>
    <row r="323" spans="1:49" s="48" customFormat="1" x14ac:dyDescent="0.25">
      <c r="A323" s="65"/>
      <c r="B323" s="90"/>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T323" s="65"/>
      <c r="AU323" s="65"/>
      <c r="AV323" s="65"/>
      <c r="AW323" s="65"/>
    </row>
    <row r="324" spans="1:49" s="48" customFormat="1" x14ac:dyDescent="0.25">
      <c r="A324" s="65"/>
      <c r="B324" s="90"/>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T324" s="65"/>
      <c r="AU324" s="65"/>
      <c r="AV324" s="65"/>
      <c r="AW324" s="65"/>
    </row>
    <row r="325" spans="1:49" s="48" customFormat="1" x14ac:dyDescent="0.25">
      <c r="A325" s="65"/>
      <c r="B325" s="90"/>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T325" s="65"/>
      <c r="AU325" s="65"/>
      <c r="AV325" s="65"/>
      <c r="AW325" s="65"/>
    </row>
    <row r="326" spans="1:49" s="48" customFormat="1" x14ac:dyDescent="0.25">
      <c r="A326" s="65"/>
      <c r="B326" s="90"/>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T326" s="65"/>
      <c r="AU326" s="65"/>
      <c r="AV326" s="65"/>
      <c r="AW326" s="65"/>
    </row>
    <row r="327" spans="1:49" s="48" customFormat="1" x14ac:dyDescent="0.25">
      <c r="A327" s="65"/>
      <c r="B327" s="90"/>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T327" s="65"/>
      <c r="AU327" s="65"/>
      <c r="AV327" s="65"/>
      <c r="AW327" s="65"/>
    </row>
  </sheetData>
  <sheetProtection algorithmName="SHA-512" hashValue="ARPDhjFtX3ZdD5DgL5BfTEIwTAuOCMW36TlNF9Qe0AXpe3d6SvCnz3od2uPa8vcvfbOUmlYx1ILzuKGOYRClQA==" saltValue="zqWbV8f8xFspGj42zElPNA==" spinCount="100000" sheet="1" objects="1" scenarios="1" selectLockedCells="1"/>
  <mergeCells count="214">
    <mergeCell ref="X151:AC151"/>
    <mergeCell ref="Q151:W151"/>
    <mergeCell ref="D74:J74"/>
    <mergeCell ref="AD151:AK151"/>
    <mergeCell ref="M145:N145"/>
    <mergeCell ref="V145:W145"/>
    <mergeCell ref="P145:U145"/>
    <mergeCell ref="X145:AK145"/>
    <mergeCell ref="AD149:AK149"/>
    <mergeCell ref="M141:N141"/>
    <mergeCell ref="O126:P126"/>
    <mergeCell ref="N133:R133"/>
    <mergeCell ref="N121:V121"/>
    <mergeCell ref="N123:V123"/>
    <mergeCell ref="F126:H126"/>
    <mergeCell ref="P111:W111"/>
    <mergeCell ref="AI110:AK110"/>
    <mergeCell ref="AF111:AH111"/>
    <mergeCell ref="AI109:AK109"/>
    <mergeCell ref="H143:L143"/>
    <mergeCell ref="P109:W109"/>
    <mergeCell ref="H141:L141"/>
    <mergeCell ref="N119:V119"/>
    <mergeCell ref="X108:AE108"/>
    <mergeCell ref="AE156:AG156"/>
    <mergeCell ref="AH156:AJ156"/>
    <mergeCell ref="AK156:AN156"/>
    <mergeCell ref="D79:F79"/>
    <mergeCell ref="G79:I79"/>
    <mergeCell ref="J79:L79"/>
    <mergeCell ref="M79:O79"/>
    <mergeCell ref="P79:R79"/>
    <mergeCell ref="S79:U79"/>
    <mergeCell ref="V79:X79"/>
    <mergeCell ref="Y79:Z79"/>
    <mergeCell ref="AA79:AD79"/>
    <mergeCell ref="D156:F156"/>
    <mergeCell ref="G156:I156"/>
    <mergeCell ref="J156:L156"/>
    <mergeCell ref="M156:O156"/>
    <mergeCell ref="P156:R156"/>
    <mergeCell ref="S156:U156"/>
    <mergeCell ref="V156:X156"/>
    <mergeCell ref="AD102:AH102"/>
    <mergeCell ref="C111:O111"/>
    <mergeCell ref="D155:AK155"/>
    <mergeCell ref="AI119:AK119"/>
    <mergeCell ref="X126:Z126"/>
    <mergeCell ref="Y156:Z156"/>
    <mergeCell ref="AA156:AD156"/>
    <mergeCell ref="AI98:AK98"/>
    <mergeCell ref="H145:L145"/>
    <mergeCell ref="A137:A157"/>
    <mergeCell ref="G157:Q157"/>
    <mergeCell ref="D31:D32"/>
    <mergeCell ref="M143:N143"/>
    <mergeCell ref="P143:U143"/>
    <mergeCell ref="V143:W143"/>
    <mergeCell ref="G80:O80"/>
    <mergeCell ref="AF106:AH107"/>
    <mergeCell ref="AF108:AH108"/>
    <mergeCell ref="C106:O107"/>
    <mergeCell ref="AI108:AK108"/>
    <mergeCell ref="X102:Z102"/>
    <mergeCell ref="AA102:AB102"/>
    <mergeCell ref="X141:AK141"/>
    <mergeCell ref="P141:U141"/>
    <mergeCell ref="C109:O109"/>
    <mergeCell ref="X110:AE110"/>
    <mergeCell ref="H137:L137"/>
    <mergeCell ref="AD88:AH88"/>
    <mergeCell ref="X111:AE111"/>
    <mergeCell ref="C108:O108"/>
    <mergeCell ref="X106:AE107"/>
    <mergeCell ref="AF66:AK66"/>
    <mergeCell ref="P114:W114"/>
    <mergeCell ref="H139:L139"/>
    <mergeCell ref="Q129:AK129"/>
    <mergeCell ref="AD121:AK121"/>
    <mergeCell ref="P108:W108"/>
    <mergeCell ref="AI90:AK90"/>
    <mergeCell ref="X90:AB90"/>
    <mergeCell ref="AD89:AH89"/>
    <mergeCell ref="P139:AK139"/>
    <mergeCell ref="AI88:AK88"/>
    <mergeCell ref="V141:W141"/>
    <mergeCell ref="P137:AK137"/>
    <mergeCell ref="AC66:AD66"/>
    <mergeCell ref="AI95:AK95"/>
    <mergeCell ref="AD86:AH86"/>
    <mergeCell ref="AD123:AK123"/>
    <mergeCell ref="AD100:AH100"/>
    <mergeCell ref="AD97:AH97"/>
    <mergeCell ref="C113:O113"/>
    <mergeCell ref="P106:W107"/>
    <mergeCell ref="AI111:AK111"/>
    <mergeCell ref="P113:W113"/>
    <mergeCell ref="P110:W110"/>
    <mergeCell ref="X87:AB87"/>
    <mergeCell ref="X88:AB88"/>
    <mergeCell ref="X89:AB89"/>
    <mergeCell ref="AI87:AK87"/>
    <mergeCell ref="X109:AE109"/>
    <mergeCell ref="AI101:AK101"/>
    <mergeCell ref="AI106:AK107"/>
    <mergeCell ref="AD94:AH94"/>
    <mergeCell ref="AD101:AH101"/>
    <mergeCell ref="AI91:AK91"/>
    <mergeCell ref="AD90:AH90"/>
    <mergeCell ref="S64:U64"/>
    <mergeCell ref="C110:O110"/>
    <mergeCell ref="AI102:AK102"/>
    <mergeCell ref="X86:AB86"/>
    <mergeCell ref="AD87:AH87"/>
    <mergeCell ref="T88:V88"/>
    <mergeCell ref="AD95:AH95"/>
    <mergeCell ref="AD93:AH93"/>
    <mergeCell ref="AI92:AK92"/>
    <mergeCell ref="AI93:AK93"/>
    <mergeCell ref="AI97:AK97"/>
    <mergeCell ref="X85:AB85"/>
    <mergeCell ref="AI89:AK89"/>
    <mergeCell ref="AF110:AH110"/>
    <mergeCell ref="AI99:AK99"/>
    <mergeCell ref="AI94:AK94"/>
    <mergeCell ref="AD98:AH98"/>
    <mergeCell ref="AD96:AH96"/>
    <mergeCell ref="AE79:AG79"/>
    <mergeCell ref="AH79:AJ79"/>
    <mergeCell ref="AK79:AN79"/>
    <mergeCell ref="AF109:AH109"/>
    <mergeCell ref="AI100:AK100"/>
    <mergeCell ref="AD92:AH92"/>
    <mergeCell ref="A70:A79"/>
    <mergeCell ref="K74:Z74"/>
    <mergeCell ref="AF70:AK70"/>
    <mergeCell ref="AF76:AK76"/>
    <mergeCell ref="B31:B32"/>
    <mergeCell ref="AC59:AD59"/>
    <mergeCell ref="AF56:AK56"/>
    <mergeCell ref="E46:Z46"/>
    <mergeCell ref="AC56:AD56"/>
    <mergeCell ref="AF57:AK57"/>
    <mergeCell ref="S39:U39"/>
    <mergeCell ref="AC41:AG44"/>
    <mergeCell ref="AC46:AG49"/>
    <mergeCell ref="AF59:AK59"/>
    <mergeCell ref="AI46:AK49"/>
    <mergeCell ref="AC57:AD57"/>
    <mergeCell ref="AF61:AK61"/>
    <mergeCell ref="AC61:AD61"/>
    <mergeCell ref="AF72:AK72"/>
    <mergeCell ref="AC70:AD70"/>
    <mergeCell ref="AI41:AK44"/>
    <mergeCell ref="S62:U62"/>
    <mergeCell ref="S63:U63"/>
    <mergeCell ref="S67:U67"/>
    <mergeCell ref="D8:S9"/>
    <mergeCell ref="U11:V11"/>
    <mergeCell ref="W12:AK12"/>
    <mergeCell ref="W14:AK14"/>
    <mergeCell ref="W16:AK16"/>
    <mergeCell ref="D20:S20"/>
    <mergeCell ref="D23:S23"/>
    <mergeCell ref="W23:AK23"/>
    <mergeCell ref="D25:S25"/>
    <mergeCell ref="W25:AK25"/>
    <mergeCell ref="D12:S12"/>
    <mergeCell ref="D14:S14"/>
    <mergeCell ref="D16:S16"/>
    <mergeCell ref="D18:S18"/>
    <mergeCell ref="E52:Y52"/>
    <mergeCell ref="X143:AK143"/>
    <mergeCell ref="AI96:AK96"/>
    <mergeCell ref="AD99:AH99"/>
    <mergeCell ref="D131:AK131"/>
    <mergeCell ref="C114:O114"/>
    <mergeCell ref="D30:AB30"/>
    <mergeCell ref="D58:AB58"/>
    <mergeCell ref="AI51:AK52"/>
    <mergeCell ref="AI38:AK39"/>
    <mergeCell ref="E50:Y51"/>
    <mergeCell ref="E31:Y32"/>
    <mergeCell ref="AC31:AG31"/>
    <mergeCell ref="AC38:AG39"/>
    <mergeCell ref="S43:U43"/>
    <mergeCell ref="AI86:AK86"/>
    <mergeCell ref="O83:AK83"/>
    <mergeCell ref="S68:U68"/>
    <mergeCell ref="X91:AB91"/>
    <mergeCell ref="AD91:AH91"/>
    <mergeCell ref="AC51:AG52"/>
    <mergeCell ref="S42:U42"/>
    <mergeCell ref="S49:U49"/>
    <mergeCell ref="S47:U47"/>
    <mergeCell ref="AT31:AW31"/>
    <mergeCell ref="AT51:AW52"/>
    <mergeCell ref="AT32:AW33"/>
    <mergeCell ref="AT85:AW85"/>
    <mergeCell ref="AI28:AK29"/>
    <mergeCell ref="AC35:AG35"/>
    <mergeCell ref="AI35:AK35"/>
    <mergeCell ref="AC32:AG33"/>
    <mergeCell ref="AI31:AK33"/>
    <mergeCell ref="AF74:AK74"/>
    <mergeCell ref="AD85:AK85"/>
    <mergeCell ref="AC67:AD68"/>
    <mergeCell ref="AF67:AK68"/>
    <mergeCell ref="AC62:AK64"/>
    <mergeCell ref="AC28:AG29"/>
    <mergeCell ref="AT42:AU43"/>
    <mergeCell ref="AT38:AU39"/>
    <mergeCell ref="AT46:AU47"/>
    <mergeCell ref="AT4:AZ28"/>
  </mergeCells>
  <conditionalFormatting sqref="X88:AB88">
    <cfRule type="expression" dxfId="42" priority="7">
      <formula>AND(ISBLANK($X$88),ISNUMBER($AD$88),$AP$85=2)</formula>
    </cfRule>
  </conditionalFormatting>
  <conditionalFormatting sqref="AF54:AF55">
    <cfRule type="cellIs" dxfId="41" priority="11" stopIfTrue="1" operator="greaterThan">
      <formula>5</formula>
    </cfRule>
    <cfRule type="expression" dxfId="40" priority="12" stopIfTrue="1">
      <formula>#REF!="A"</formula>
    </cfRule>
  </conditionalFormatting>
  <conditionalFormatting sqref="AT31:AT32 AT34:AV35">
    <cfRule type="expression" dxfId="39" priority="6">
      <formula>AT31&lt;&gt;""</formula>
    </cfRule>
  </conditionalFormatting>
  <conditionalFormatting sqref="AT38">
    <cfRule type="expression" dxfId="38" priority="5">
      <formula>AT38&lt;&gt;""</formula>
    </cfRule>
  </conditionalFormatting>
  <conditionalFormatting sqref="AT42">
    <cfRule type="expression" dxfId="37" priority="4">
      <formula>AT42&lt;&gt;""</formula>
    </cfRule>
  </conditionalFormatting>
  <conditionalFormatting sqref="AT46">
    <cfRule type="expression" dxfId="36" priority="3">
      <formula>AT46&lt;&gt;""</formula>
    </cfRule>
  </conditionalFormatting>
  <conditionalFormatting sqref="AT51">
    <cfRule type="expression" dxfId="35" priority="1">
      <formula>AT51&lt;&gt;""</formula>
    </cfRule>
  </conditionalFormatting>
  <conditionalFormatting sqref="AT85">
    <cfRule type="expression" dxfId="34" priority="2">
      <formula>AT85&lt;&gt;""</formula>
    </cfRule>
  </conditionalFormatting>
  <pageMargins left="0.39370078740157483" right="0.31496062992125984" top="0.19685039370078741" bottom="0.39370078740157483" header="0.31496062992125984" footer="0.31496062992125984"/>
  <pageSetup paperSize="9" scale="85" fitToHeight="2" orientation="portrait" r:id="rId1"/>
  <rowBreaks count="1" manualBreakCount="1">
    <brk id="80" max="39" man="1"/>
  </rowBreaks>
  <ignoredErrors>
    <ignoredError sqref="B96 B98 B93:B94 B90:B91 B87:B88" twoDigitTextYear="1"/>
  </ignoredErrors>
  <drawing r:id="rId2"/>
  <legacyDrawing r:id="rId3"/>
  <mc:AlternateContent xmlns:mc="http://schemas.openxmlformats.org/markup-compatibility/2006">
    <mc:Choice Requires="x14">
      <controls>
        <mc:AlternateContent xmlns:mc="http://schemas.openxmlformats.org/markup-compatibility/2006">
          <mc:Choice Requires="x14">
            <control shapeId="11791" r:id="rId4" name="Drop Down 527">
              <controlPr defaultSize="0" print="0" autoLine="0" autoPict="0">
                <anchor moveWithCells="1">
                  <from>
                    <xdr:col>23</xdr:col>
                    <xdr:colOff>88900</xdr:colOff>
                    <xdr:row>37</xdr:row>
                    <xdr:rowOff>127000</xdr:rowOff>
                  </from>
                  <to>
                    <xdr:col>27</xdr:col>
                    <xdr:colOff>31750</xdr:colOff>
                    <xdr:row>39</xdr:row>
                    <xdr:rowOff>0</xdr:rowOff>
                  </to>
                </anchor>
              </controlPr>
            </control>
          </mc:Choice>
        </mc:AlternateContent>
        <mc:AlternateContent xmlns:mc="http://schemas.openxmlformats.org/markup-compatibility/2006">
          <mc:Choice Requires="x14">
            <control shapeId="11795" r:id="rId5" name="Drop Down 531">
              <controlPr defaultSize="0" print="0" autoLine="0" autoPict="0">
                <anchor moveWithCells="1">
                  <from>
                    <xdr:col>23</xdr:col>
                    <xdr:colOff>95250</xdr:colOff>
                    <xdr:row>48</xdr:row>
                    <xdr:rowOff>19050</xdr:rowOff>
                  </from>
                  <to>
                    <xdr:col>27</xdr:col>
                    <xdr:colOff>31750</xdr:colOff>
                    <xdr:row>49</xdr:row>
                    <xdr:rowOff>31750</xdr:rowOff>
                  </to>
                </anchor>
              </controlPr>
            </control>
          </mc:Choice>
        </mc:AlternateContent>
        <mc:AlternateContent xmlns:mc="http://schemas.openxmlformats.org/markup-compatibility/2006">
          <mc:Choice Requires="x14">
            <control shapeId="12022" r:id="rId6" name="Drop Down 758">
              <controlPr defaultSize="0" print="0" autoLine="0" autoPict="0">
                <anchor moveWithCells="1">
                  <from>
                    <xdr:col>23</xdr:col>
                    <xdr:colOff>95250</xdr:colOff>
                    <xdr:row>40</xdr:row>
                    <xdr:rowOff>127000</xdr:rowOff>
                  </from>
                  <to>
                    <xdr:col>27</xdr:col>
                    <xdr:colOff>31750</xdr:colOff>
                    <xdr:row>41</xdr:row>
                    <xdr:rowOff>152400</xdr:rowOff>
                  </to>
                </anchor>
              </controlPr>
            </control>
          </mc:Choice>
        </mc:AlternateContent>
        <mc:AlternateContent xmlns:mc="http://schemas.openxmlformats.org/markup-compatibility/2006">
          <mc:Choice Requires="x14">
            <control shapeId="12023" r:id="rId7" name="Drop Down 759">
              <controlPr defaultSize="0" print="0" autoLine="0" autoPict="0">
                <anchor moveWithCells="1">
                  <from>
                    <xdr:col>23</xdr:col>
                    <xdr:colOff>88900</xdr:colOff>
                    <xdr:row>45</xdr:row>
                    <xdr:rowOff>127000</xdr:rowOff>
                  </from>
                  <to>
                    <xdr:col>27</xdr:col>
                    <xdr:colOff>38100</xdr:colOff>
                    <xdr:row>46</xdr:row>
                    <xdr:rowOff>146050</xdr:rowOff>
                  </to>
                </anchor>
              </controlPr>
            </control>
          </mc:Choice>
        </mc:AlternateContent>
        <mc:AlternateContent xmlns:mc="http://schemas.openxmlformats.org/markup-compatibility/2006">
          <mc:Choice Requires="x14">
            <control shapeId="12035" r:id="rId8" name="Drop Down 771">
              <controlPr defaultSize="0" print="0" autoLine="0" autoPict="0">
                <anchor moveWithCells="1">
                  <from>
                    <xdr:col>23</xdr:col>
                    <xdr:colOff>95250</xdr:colOff>
                    <xdr:row>42</xdr:row>
                    <xdr:rowOff>31750</xdr:rowOff>
                  </from>
                  <to>
                    <xdr:col>27</xdr:col>
                    <xdr:colOff>31750</xdr:colOff>
                    <xdr:row>43</xdr:row>
                    <xdr:rowOff>50800</xdr:rowOff>
                  </to>
                </anchor>
              </controlPr>
            </control>
          </mc:Choice>
        </mc:AlternateContent>
        <mc:AlternateContent xmlns:mc="http://schemas.openxmlformats.org/markup-compatibility/2006">
          <mc:Choice Requires="x14">
            <control shapeId="12041" r:id="rId9" name="Drop Down 777">
              <controlPr defaultSize="0" print="0" autoLine="0" autoPict="0">
                <anchor moveWithCells="1">
                  <from>
                    <xdr:col>18</xdr:col>
                    <xdr:colOff>107950</xdr:colOff>
                    <xdr:row>84</xdr:row>
                    <xdr:rowOff>50800</xdr:rowOff>
                  </from>
                  <to>
                    <xdr:col>20</xdr:col>
                    <xdr:colOff>209550</xdr:colOff>
                    <xdr:row>84</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9394C-0E0C-4854-AB04-6B9785AB26C0}">
  <sheetPr codeName="Tabelle2">
    <pageSetUpPr fitToPage="1"/>
  </sheetPr>
  <dimension ref="A1:IK161"/>
  <sheetViews>
    <sheetView showGridLines="0" showZeros="0" topLeftCell="A28" zoomScaleNormal="100" zoomScaleSheetLayoutView="70" workbookViewId="0">
      <selection activeCell="U40" sqref="U40:AG40"/>
    </sheetView>
  </sheetViews>
  <sheetFormatPr baseColWidth="10" defaultColWidth="11.54296875" defaultRowHeight="12.5" x14ac:dyDescent="0.25"/>
  <cols>
    <col min="1" max="1" width="1.26953125" style="65" customWidth="1"/>
    <col min="2" max="2" width="3.7265625" style="90" customWidth="1"/>
    <col min="3" max="3" width="1.81640625" style="47" customWidth="1"/>
    <col min="4" max="17" width="2.54296875" style="47" customWidth="1"/>
    <col min="18" max="18" width="3.7265625" style="47" customWidth="1"/>
    <col min="19" max="19" width="2.54296875" style="47" customWidth="1"/>
    <col min="20" max="20" width="2.7265625" style="47" customWidth="1"/>
    <col min="21" max="21" width="3.54296875" style="47" customWidth="1"/>
    <col min="22" max="24" width="2.7265625" style="47" customWidth="1"/>
    <col min="25" max="25" width="2.54296875" style="47" customWidth="1"/>
    <col min="26" max="26" width="8" style="47" customWidth="1"/>
    <col min="27" max="27" width="1.7265625" style="47" customWidth="1"/>
    <col min="28" max="28" width="2.26953125" style="47" customWidth="1"/>
    <col min="29" max="29" width="2.7265625" style="47" customWidth="1"/>
    <col min="30" max="33" width="2.54296875" style="47" customWidth="1"/>
    <col min="34" max="34" width="2.1796875" style="65" customWidth="1"/>
    <col min="35" max="35" width="2.453125" style="65" customWidth="1"/>
    <col min="36" max="36" width="2.54296875" style="65" customWidth="1"/>
    <col min="37" max="37" width="3" style="65" customWidth="1"/>
    <col min="38" max="38" width="9.54296875" style="65" customWidth="1"/>
    <col min="39" max="39" width="3.453125" style="47" hidden="1" customWidth="1"/>
    <col min="40" max="40" width="4.26953125" style="46" hidden="1" customWidth="1"/>
    <col min="41" max="41" width="3.453125" style="46" hidden="1" customWidth="1"/>
    <col min="42" max="42" width="16.26953125" style="46" hidden="1" customWidth="1"/>
    <col min="43" max="43" width="11.453125" style="46" hidden="1" customWidth="1"/>
    <col min="44" max="44" width="11.26953125" style="46" hidden="1" customWidth="1"/>
    <col min="45" max="45" width="13.81640625" style="48" customWidth="1"/>
    <col min="46" max="46" width="11.26953125" style="48" customWidth="1"/>
    <col min="47" max="47" width="13.81640625" style="48" customWidth="1"/>
    <col min="48" max="48" width="12.81640625" style="48" customWidth="1"/>
    <col min="49" max="49" width="14" style="48" customWidth="1"/>
    <col min="50" max="50" width="16.7265625" style="48" customWidth="1"/>
    <col min="51" max="51" width="12.1796875" style="48" customWidth="1"/>
    <col min="52" max="52" width="24.54296875" style="48" customWidth="1"/>
    <col min="53" max="53" width="4.7265625" style="48" customWidth="1"/>
    <col min="54" max="70" width="11.54296875" style="48"/>
    <col min="71" max="16384" width="11.54296875" style="46"/>
  </cols>
  <sheetData>
    <row r="1" spans="1:70" ht="28.5" customHeight="1" x14ac:dyDescent="0.2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M1" s="46"/>
    </row>
    <row r="2" spans="1:70" ht="13" x14ac:dyDescent="0.3">
      <c r="C2" s="64" t="s">
        <v>32</v>
      </c>
      <c r="D2" s="65"/>
      <c r="E2" s="65"/>
      <c r="F2" s="65"/>
      <c r="G2" s="65"/>
      <c r="H2" s="65"/>
      <c r="I2" s="65"/>
      <c r="J2" s="65"/>
      <c r="K2" s="65"/>
      <c r="L2" s="552" t="str">
        <f>IF(Antrag!$D$12="","",Antrag!$D$12)</f>
        <v/>
      </c>
      <c r="M2" s="552"/>
      <c r="N2" s="552"/>
      <c r="O2" s="552"/>
      <c r="P2" s="552"/>
      <c r="Q2" s="552"/>
      <c r="R2" s="552"/>
      <c r="S2" s="552"/>
      <c r="T2" s="552"/>
      <c r="U2" s="552"/>
      <c r="V2" s="552"/>
      <c r="W2" s="552"/>
      <c r="X2" s="65"/>
      <c r="Y2" s="65"/>
      <c r="Z2" s="65"/>
      <c r="AA2" s="65"/>
      <c r="AB2" s="65"/>
      <c r="AC2" s="65"/>
      <c r="AD2" s="65"/>
      <c r="AE2" s="65"/>
      <c r="AF2" s="65"/>
      <c r="AG2" s="65"/>
      <c r="AM2" s="46"/>
    </row>
    <row r="3" spans="1:70" ht="4.9000000000000004" customHeight="1" x14ac:dyDescent="0.2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M3" s="46"/>
    </row>
    <row r="4" spans="1:70" ht="13" x14ac:dyDescent="0.3">
      <c r="C4" s="64" t="s">
        <v>225</v>
      </c>
      <c r="D4" s="65"/>
      <c r="E4" s="65"/>
      <c r="F4" s="65"/>
      <c r="G4" s="65"/>
      <c r="H4" s="65"/>
      <c r="I4" s="65"/>
      <c r="J4" s="65"/>
      <c r="K4" s="65"/>
      <c r="L4" s="552" t="str">
        <f>IF(Antrag!$D$23="","",CONCATENATE(Antrag!$D$23,", ",Antrag!$D$25))</f>
        <v/>
      </c>
      <c r="M4" s="552"/>
      <c r="N4" s="552"/>
      <c r="O4" s="552"/>
      <c r="P4" s="552"/>
      <c r="Q4" s="552"/>
      <c r="R4" s="552"/>
      <c r="S4" s="552"/>
      <c r="T4" s="552"/>
      <c r="U4" s="552"/>
      <c r="V4" s="552"/>
      <c r="W4" s="552"/>
      <c r="X4" s="65"/>
      <c r="Y4" s="65"/>
      <c r="Z4" s="65"/>
      <c r="AA4" s="65"/>
      <c r="AB4" s="65"/>
      <c r="AC4" s="65"/>
      <c r="AD4" s="65"/>
      <c r="AE4" s="65"/>
      <c r="AF4" s="65"/>
      <c r="AG4" s="65"/>
      <c r="AM4" s="46"/>
    </row>
    <row r="5" spans="1:70" ht="14.25" customHeight="1" x14ac:dyDescent="0.3">
      <c r="C5" s="64"/>
      <c r="D5" s="65"/>
      <c r="E5" s="65"/>
      <c r="F5" s="65"/>
      <c r="G5" s="65"/>
      <c r="H5" s="65"/>
      <c r="I5" s="65"/>
      <c r="J5" s="65"/>
      <c r="K5" s="65"/>
      <c r="L5" s="119"/>
      <c r="M5" s="119"/>
      <c r="N5" s="119"/>
      <c r="O5" s="119"/>
      <c r="P5" s="119"/>
      <c r="Q5" s="119"/>
      <c r="R5" s="119"/>
      <c r="S5" s="119"/>
      <c r="T5" s="119"/>
      <c r="U5" s="119"/>
      <c r="V5" s="119"/>
      <c r="W5" s="119"/>
      <c r="X5" s="65"/>
      <c r="Y5" s="65"/>
      <c r="Z5" s="65"/>
      <c r="AA5" s="65"/>
      <c r="AB5" s="65"/>
      <c r="AC5" s="65"/>
      <c r="AD5" s="65"/>
      <c r="AE5" s="65"/>
      <c r="AF5" s="65"/>
      <c r="AG5" s="65"/>
      <c r="AM5" s="46"/>
    </row>
    <row r="6" spans="1:70" ht="18.75" customHeight="1" x14ac:dyDescent="0.3">
      <c r="B6" s="151"/>
      <c r="C6" s="65"/>
      <c r="D6" s="65"/>
      <c r="E6" s="65"/>
      <c r="F6" s="65"/>
      <c r="G6" s="65"/>
      <c r="H6" s="65"/>
      <c r="I6" s="66"/>
      <c r="J6" s="65"/>
      <c r="K6" s="65"/>
      <c r="L6" s="65"/>
      <c r="M6" s="65"/>
      <c r="N6" s="65"/>
      <c r="O6" s="65"/>
      <c r="P6" s="65"/>
      <c r="Q6" s="65"/>
      <c r="R6" s="65"/>
      <c r="S6" s="65"/>
      <c r="T6" s="65"/>
      <c r="U6" s="65"/>
      <c r="V6" s="65"/>
      <c r="W6" s="65"/>
      <c r="X6" s="65"/>
      <c r="Y6" s="65"/>
      <c r="Z6" s="65"/>
      <c r="AA6" s="65"/>
      <c r="AB6" s="65"/>
      <c r="AC6" s="65"/>
      <c r="AD6" s="65"/>
      <c r="AE6" s="65"/>
      <c r="AF6" s="65"/>
      <c r="AG6" s="65"/>
    </row>
    <row r="7" spans="1:70" ht="13" x14ac:dyDescent="0.3">
      <c r="C7" s="72" t="s">
        <v>84</v>
      </c>
      <c r="D7" s="65"/>
      <c r="E7" s="65"/>
      <c r="F7" s="65"/>
      <c r="G7" s="65"/>
      <c r="H7" s="65"/>
      <c r="I7" s="66"/>
      <c r="J7" s="65"/>
      <c r="K7" s="65"/>
      <c r="L7" s="65"/>
      <c r="M7" s="65"/>
      <c r="N7" s="65"/>
      <c r="O7" s="65"/>
      <c r="P7" s="65"/>
      <c r="Q7" s="65"/>
      <c r="R7" s="65"/>
      <c r="S7" s="65"/>
      <c r="T7" s="65"/>
      <c r="U7" s="65"/>
      <c r="V7" s="65"/>
      <c r="W7" s="65"/>
      <c r="X7" s="65"/>
      <c r="Y7" s="65"/>
      <c r="Z7" s="65"/>
      <c r="AA7" s="65"/>
      <c r="AB7" s="65"/>
      <c r="AC7" s="65"/>
      <c r="AD7" s="65"/>
      <c r="AE7" s="65"/>
      <c r="AF7" s="65"/>
      <c r="AG7" s="65"/>
    </row>
    <row r="8" spans="1:70" ht="4.5" customHeight="1" x14ac:dyDescent="0.3">
      <c r="C8" s="72"/>
      <c r="D8" s="65"/>
      <c r="E8" s="65"/>
      <c r="F8" s="65"/>
      <c r="G8" s="65"/>
      <c r="H8" s="65"/>
      <c r="I8" s="66"/>
      <c r="J8" s="65"/>
      <c r="K8" s="65"/>
      <c r="L8" s="65"/>
      <c r="M8" s="65"/>
      <c r="N8" s="65"/>
      <c r="O8" s="65"/>
      <c r="P8" s="65"/>
      <c r="Q8" s="65"/>
      <c r="R8" s="65"/>
      <c r="S8" s="65"/>
      <c r="T8" s="65"/>
      <c r="U8" s="65"/>
      <c r="V8" s="65"/>
      <c r="W8" s="65"/>
      <c r="X8" s="65"/>
      <c r="Y8" s="65"/>
      <c r="Z8" s="65"/>
      <c r="AA8" s="65"/>
      <c r="AB8" s="65"/>
      <c r="AC8" s="65"/>
      <c r="AD8" s="65"/>
      <c r="AE8" s="65"/>
      <c r="AF8" s="65"/>
      <c r="AG8" s="65"/>
    </row>
    <row r="9" spans="1:70" ht="16.5" customHeight="1" x14ac:dyDescent="0.25">
      <c r="C9" s="216" t="str">
        <f>IF(Antrag!AP85=2,"Die Wohnungen sind mit öffentlichen Mitteln gefördert unter Antragsnummer der WIBank:","")</f>
        <v/>
      </c>
      <c r="D9" s="65"/>
      <c r="E9" s="65"/>
      <c r="F9" s="65"/>
      <c r="G9" s="65"/>
      <c r="H9" s="65"/>
      <c r="I9" s="66"/>
      <c r="J9" s="65"/>
      <c r="K9" s="65"/>
      <c r="L9" s="65"/>
      <c r="M9" s="65"/>
      <c r="N9" s="65"/>
      <c r="O9" s="65"/>
      <c r="P9" s="65"/>
      <c r="Q9" s="65"/>
      <c r="R9" s="65"/>
      <c r="S9" s="65"/>
      <c r="T9" s="65"/>
      <c r="U9" s="65"/>
      <c r="V9" s="65"/>
      <c r="W9" s="65"/>
      <c r="X9" s="65"/>
      <c r="Y9" s="65"/>
      <c r="Z9" s="65"/>
      <c r="AC9" s="363"/>
      <c r="AD9" s="363"/>
      <c r="AE9" s="363"/>
      <c r="AF9" s="363"/>
      <c r="AG9" s="363"/>
      <c r="AH9" s="363"/>
      <c r="AI9" s="363"/>
      <c r="AJ9" s="363"/>
      <c r="AK9" s="363"/>
    </row>
    <row r="10" spans="1:70" ht="12.65" customHeight="1" x14ac:dyDescent="0.3">
      <c r="B10" s="151"/>
      <c r="C10" s="65"/>
      <c r="D10" s="65"/>
      <c r="E10" s="65"/>
      <c r="F10" s="65"/>
      <c r="G10" s="65"/>
      <c r="H10" s="65"/>
      <c r="I10" s="66"/>
      <c r="J10" s="65"/>
      <c r="K10" s="65"/>
      <c r="L10" s="65"/>
      <c r="M10" s="65"/>
      <c r="N10" s="65"/>
      <c r="O10" s="65"/>
      <c r="P10" s="65"/>
      <c r="Q10" s="65"/>
      <c r="R10" s="65"/>
      <c r="S10" s="65"/>
      <c r="T10" s="65"/>
      <c r="U10" s="65"/>
      <c r="V10" s="65"/>
      <c r="W10" s="65"/>
      <c r="X10" s="65"/>
      <c r="Y10" s="65"/>
      <c r="Z10" s="65"/>
      <c r="AA10" s="65"/>
      <c r="AB10" s="65"/>
      <c r="AC10" s="65"/>
      <c r="AD10" s="65"/>
      <c r="AE10" s="65"/>
      <c r="AF10" s="65"/>
      <c r="AG10" s="65"/>
    </row>
    <row r="11" spans="1:70" ht="10" customHeight="1" x14ac:dyDescent="0.3">
      <c r="B11" s="151"/>
      <c r="C11" s="65"/>
      <c r="D11" s="65"/>
      <c r="E11" s="65"/>
      <c r="F11" s="65"/>
      <c r="G11" s="65"/>
      <c r="H11" s="65"/>
      <c r="I11" s="66"/>
      <c r="J11" s="65"/>
      <c r="K11" s="65"/>
      <c r="L11" s="65"/>
      <c r="M11" s="65"/>
      <c r="N11" s="65"/>
      <c r="O11" s="65"/>
      <c r="P11" s="65"/>
      <c r="Q11" s="65"/>
      <c r="R11" s="65"/>
      <c r="S11" s="65"/>
      <c r="T11" s="65"/>
      <c r="U11" s="65"/>
      <c r="V11" s="65"/>
      <c r="W11" s="65"/>
      <c r="X11" s="65"/>
      <c r="Y11" s="65"/>
      <c r="Z11" s="65"/>
      <c r="AA11" s="65"/>
      <c r="AB11" s="65"/>
      <c r="AC11" s="65"/>
      <c r="AD11" s="65"/>
      <c r="AE11" s="65"/>
      <c r="AF11" s="65"/>
      <c r="AG11" s="65"/>
    </row>
    <row r="12" spans="1:70" ht="18.75" customHeight="1" x14ac:dyDescent="0.3">
      <c r="B12" s="152"/>
      <c r="C12" s="59" t="s">
        <v>163</v>
      </c>
      <c r="D12" s="70"/>
      <c r="E12" s="73"/>
      <c r="F12" s="73"/>
      <c r="G12" s="73"/>
      <c r="H12" s="73"/>
      <c r="I12" s="74"/>
      <c r="J12" s="73"/>
      <c r="K12" s="73"/>
      <c r="L12" s="73"/>
      <c r="M12" s="73"/>
      <c r="N12" s="73"/>
      <c r="O12" s="73"/>
      <c r="P12" s="73"/>
      <c r="Q12" s="73"/>
      <c r="R12" s="65"/>
      <c r="S12" s="65"/>
      <c r="T12" s="65"/>
      <c r="U12" s="65"/>
      <c r="V12" s="65"/>
      <c r="W12" s="65"/>
      <c r="X12" s="65"/>
      <c r="Y12" s="65"/>
      <c r="Z12" s="65"/>
      <c r="AA12" s="65"/>
      <c r="AB12" s="65"/>
      <c r="AC12" s="65"/>
      <c r="AD12" s="65"/>
      <c r="AE12" s="65"/>
      <c r="AF12" s="65"/>
      <c r="AG12" s="65"/>
    </row>
    <row r="13" spans="1:70" x14ac:dyDescent="0.25">
      <c r="C13" s="83" t="s">
        <v>30</v>
      </c>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row>
    <row r="14" spans="1:70" s="69" customFormat="1" ht="12" customHeight="1" x14ac:dyDescent="0.2">
      <c r="A14" s="77"/>
      <c r="B14" s="153"/>
      <c r="C14" s="77" t="s">
        <v>35</v>
      </c>
      <c r="D14" s="553" t="s">
        <v>108</v>
      </c>
      <c r="E14" s="553"/>
      <c r="F14" s="553"/>
      <c r="G14" s="553"/>
      <c r="H14" s="553"/>
      <c r="I14" s="553"/>
      <c r="J14" s="553"/>
      <c r="K14" s="553"/>
      <c r="L14" s="553"/>
      <c r="M14" s="553"/>
      <c r="N14" s="553"/>
      <c r="O14" s="553"/>
      <c r="P14" s="553"/>
      <c r="Q14" s="553"/>
      <c r="R14" s="553"/>
      <c r="S14" s="553"/>
      <c r="T14" s="553"/>
      <c r="U14" s="553"/>
      <c r="V14" s="553"/>
      <c r="W14" s="553"/>
      <c r="X14" s="553"/>
      <c r="Y14" s="553"/>
      <c r="Z14" s="553"/>
      <c r="AA14" s="553"/>
      <c r="AB14" s="553"/>
      <c r="AC14" s="553"/>
      <c r="AD14" s="553"/>
      <c r="AE14" s="553"/>
      <c r="AF14" s="553"/>
      <c r="AG14" s="553"/>
      <c r="AH14" s="553"/>
      <c r="AI14" s="553"/>
      <c r="AJ14" s="553"/>
      <c r="AK14" s="553"/>
      <c r="AL14" s="553"/>
      <c r="AM14" s="91"/>
      <c r="AS14" s="259"/>
      <c r="AT14" s="259"/>
      <c r="AU14" s="259"/>
      <c r="AV14" s="259"/>
      <c r="AW14" s="259"/>
      <c r="AX14" s="259"/>
      <c r="AY14" s="259"/>
      <c r="AZ14" s="259"/>
      <c r="BA14" s="259"/>
      <c r="BB14" s="259"/>
      <c r="BC14" s="259"/>
      <c r="BD14" s="259"/>
      <c r="BE14" s="259"/>
      <c r="BF14" s="259"/>
      <c r="BG14" s="259"/>
      <c r="BH14" s="259"/>
      <c r="BI14" s="259"/>
      <c r="BJ14" s="259"/>
      <c r="BK14" s="259"/>
      <c r="BL14" s="259"/>
      <c r="BM14" s="259"/>
      <c r="BN14" s="259"/>
      <c r="BO14" s="259"/>
      <c r="BP14" s="259"/>
      <c r="BQ14" s="259"/>
      <c r="BR14" s="259"/>
    </row>
    <row r="15" spans="1:70" s="69" customFormat="1" ht="12" customHeight="1" x14ac:dyDescent="0.2">
      <c r="A15" s="77"/>
      <c r="B15" s="153"/>
      <c r="C15" s="77"/>
      <c r="D15" s="553" t="s">
        <v>279</v>
      </c>
      <c r="E15" s="553"/>
      <c r="F15" s="553"/>
      <c r="G15" s="553"/>
      <c r="H15" s="553"/>
      <c r="I15" s="553"/>
      <c r="J15" s="553"/>
      <c r="K15" s="553"/>
      <c r="L15" s="553"/>
      <c r="M15" s="553"/>
      <c r="N15" s="553"/>
      <c r="O15" s="553"/>
      <c r="P15" s="553"/>
      <c r="Q15" s="553"/>
      <c r="R15" s="553"/>
      <c r="S15" s="553"/>
      <c r="T15" s="553"/>
      <c r="U15" s="553"/>
      <c r="V15" s="553"/>
      <c r="W15" s="553"/>
      <c r="X15" s="553"/>
      <c r="Y15" s="553"/>
      <c r="Z15" s="553"/>
      <c r="AA15" s="553"/>
      <c r="AB15" s="553"/>
      <c r="AC15" s="553"/>
      <c r="AD15" s="553"/>
      <c r="AE15" s="553"/>
      <c r="AF15" s="553"/>
      <c r="AG15" s="553"/>
      <c r="AH15" s="553"/>
      <c r="AI15" s="553"/>
      <c r="AJ15" s="553"/>
      <c r="AK15" s="553"/>
      <c r="AL15" s="553"/>
      <c r="AM15" s="91"/>
      <c r="AS15" s="259"/>
      <c r="AT15" s="259"/>
      <c r="AU15" s="259"/>
      <c r="AV15" s="259"/>
      <c r="AW15" s="259"/>
      <c r="AX15" s="259"/>
      <c r="AY15" s="259"/>
      <c r="AZ15" s="259"/>
      <c r="BA15" s="259"/>
      <c r="BB15" s="259"/>
      <c r="BC15" s="259"/>
      <c r="BD15" s="259"/>
      <c r="BE15" s="259"/>
      <c r="BF15" s="259"/>
      <c r="BG15" s="259"/>
      <c r="BH15" s="259"/>
      <c r="BI15" s="259"/>
      <c r="BJ15" s="259"/>
      <c r="BK15" s="259"/>
      <c r="BL15" s="259"/>
      <c r="BM15" s="259"/>
      <c r="BN15" s="259"/>
      <c r="BO15" s="259"/>
      <c r="BP15" s="259"/>
      <c r="BQ15" s="259"/>
      <c r="BR15" s="259"/>
    </row>
    <row r="16" spans="1:70" s="69" customFormat="1" ht="12" customHeight="1" x14ac:dyDescent="0.2">
      <c r="A16" s="77"/>
      <c r="B16" s="153"/>
      <c r="C16" s="77" t="s">
        <v>35</v>
      </c>
      <c r="D16" s="553" t="s">
        <v>150</v>
      </c>
      <c r="E16" s="553"/>
      <c r="F16" s="553"/>
      <c r="G16" s="553"/>
      <c r="H16" s="553"/>
      <c r="I16" s="553"/>
      <c r="J16" s="553"/>
      <c r="K16" s="553"/>
      <c r="L16" s="553"/>
      <c r="M16" s="553"/>
      <c r="N16" s="553"/>
      <c r="O16" s="553"/>
      <c r="P16" s="553"/>
      <c r="Q16" s="553"/>
      <c r="R16" s="553"/>
      <c r="S16" s="553"/>
      <c r="T16" s="553"/>
      <c r="U16" s="553"/>
      <c r="V16" s="553"/>
      <c r="W16" s="553"/>
      <c r="X16" s="553"/>
      <c r="Y16" s="553"/>
      <c r="Z16" s="553"/>
      <c r="AA16" s="553"/>
      <c r="AB16" s="553"/>
      <c r="AC16" s="553"/>
      <c r="AD16" s="553"/>
      <c r="AE16" s="553"/>
      <c r="AF16" s="553"/>
      <c r="AG16" s="553"/>
      <c r="AH16" s="553"/>
      <c r="AI16" s="553"/>
      <c r="AJ16" s="553"/>
      <c r="AK16" s="553"/>
      <c r="AL16" s="553"/>
      <c r="AM16" s="91"/>
      <c r="AS16" s="259"/>
      <c r="AT16" s="259"/>
      <c r="AU16" s="259"/>
      <c r="AV16" s="259"/>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row>
    <row r="17" spans="1:70" s="69" customFormat="1" ht="12" customHeight="1" x14ac:dyDescent="0.2">
      <c r="A17" s="77"/>
      <c r="B17" s="153"/>
      <c r="C17" s="77"/>
      <c r="D17" s="553" t="s">
        <v>151</v>
      </c>
      <c r="E17" s="553"/>
      <c r="F17" s="553"/>
      <c r="G17" s="553"/>
      <c r="H17" s="553"/>
      <c r="I17" s="553"/>
      <c r="J17" s="553"/>
      <c r="K17" s="553"/>
      <c r="L17" s="553"/>
      <c r="M17" s="553"/>
      <c r="N17" s="553"/>
      <c r="O17" s="553"/>
      <c r="P17" s="553"/>
      <c r="Q17" s="553"/>
      <c r="R17" s="553"/>
      <c r="S17" s="553"/>
      <c r="T17" s="553"/>
      <c r="U17" s="553"/>
      <c r="V17" s="553"/>
      <c r="W17" s="553"/>
      <c r="X17" s="553"/>
      <c r="Y17" s="553"/>
      <c r="Z17" s="553"/>
      <c r="AA17" s="553"/>
      <c r="AB17" s="553"/>
      <c r="AC17" s="553"/>
      <c r="AD17" s="553"/>
      <c r="AE17" s="553"/>
      <c r="AF17" s="553"/>
      <c r="AG17" s="553"/>
      <c r="AH17" s="553"/>
      <c r="AI17" s="553"/>
      <c r="AJ17" s="553"/>
      <c r="AK17" s="553"/>
      <c r="AL17" s="553"/>
      <c r="AM17" s="91"/>
      <c r="AS17" s="259"/>
      <c r="AT17" s="259"/>
      <c r="AU17" s="259"/>
      <c r="AV17" s="259"/>
      <c r="AW17" s="259"/>
      <c r="AX17" s="259"/>
      <c r="AY17" s="259"/>
      <c r="AZ17" s="259"/>
      <c r="BA17" s="259"/>
      <c r="BB17" s="259"/>
      <c r="BC17" s="259"/>
      <c r="BD17" s="259"/>
      <c r="BE17" s="259"/>
      <c r="BF17" s="259"/>
      <c r="BG17" s="259"/>
      <c r="BH17" s="259"/>
      <c r="BI17" s="259"/>
      <c r="BJ17" s="259"/>
      <c r="BK17" s="259"/>
      <c r="BL17" s="259"/>
      <c r="BM17" s="259"/>
      <c r="BN17" s="259"/>
      <c r="BO17" s="259"/>
      <c r="BP17" s="259"/>
      <c r="BQ17" s="259"/>
      <c r="BR17" s="259"/>
    </row>
    <row r="18" spans="1:70" s="69" customFormat="1" ht="12" customHeight="1" x14ac:dyDescent="0.2">
      <c r="A18" s="77"/>
      <c r="B18" s="153"/>
      <c r="C18" s="77" t="s">
        <v>35</v>
      </c>
      <c r="D18" s="553" t="s">
        <v>109</v>
      </c>
      <c r="E18" s="553"/>
      <c r="F18" s="553"/>
      <c r="G18" s="553"/>
      <c r="H18" s="553"/>
      <c r="I18" s="553"/>
      <c r="J18" s="553"/>
      <c r="K18" s="553"/>
      <c r="L18" s="553"/>
      <c r="M18" s="553"/>
      <c r="N18" s="553"/>
      <c r="O18" s="553"/>
      <c r="P18" s="553"/>
      <c r="Q18" s="553"/>
      <c r="R18" s="553"/>
      <c r="S18" s="553"/>
      <c r="T18" s="553"/>
      <c r="U18" s="553"/>
      <c r="V18" s="553"/>
      <c r="W18" s="553"/>
      <c r="X18" s="553"/>
      <c r="Y18" s="553"/>
      <c r="Z18" s="553"/>
      <c r="AA18" s="553"/>
      <c r="AB18" s="553"/>
      <c r="AC18" s="553"/>
      <c r="AD18" s="553"/>
      <c r="AE18" s="553"/>
      <c r="AF18" s="553"/>
      <c r="AG18" s="553"/>
      <c r="AH18" s="553"/>
      <c r="AI18" s="553"/>
      <c r="AJ18" s="553"/>
      <c r="AK18" s="553"/>
      <c r="AL18" s="553"/>
      <c r="AM18" s="91"/>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row>
    <row r="19" spans="1:70" s="69" customFormat="1" ht="12" customHeight="1" x14ac:dyDescent="0.2">
      <c r="A19" s="77"/>
      <c r="B19" s="153"/>
      <c r="C19" s="77"/>
      <c r="D19" s="553" t="s">
        <v>215</v>
      </c>
      <c r="E19" s="553"/>
      <c r="F19" s="553"/>
      <c r="G19" s="553"/>
      <c r="H19" s="553"/>
      <c r="I19" s="553"/>
      <c r="J19" s="553"/>
      <c r="K19" s="553"/>
      <c r="L19" s="553"/>
      <c r="M19" s="553"/>
      <c r="N19" s="553"/>
      <c r="O19" s="553"/>
      <c r="P19" s="553"/>
      <c r="Q19" s="553"/>
      <c r="R19" s="553"/>
      <c r="S19" s="553"/>
      <c r="T19" s="553"/>
      <c r="U19" s="553"/>
      <c r="V19" s="553"/>
      <c r="W19" s="553"/>
      <c r="X19" s="553"/>
      <c r="Y19" s="553"/>
      <c r="Z19" s="553"/>
      <c r="AA19" s="553"/>
      <c r="AB19" s="553"/>
      <c r="AC19" s="553"/>
      <c r="AD19" s="553"/>
      <c r="AE19" s="553"/>
      <c r="AF19" s="553"/>
      <c r="AG19" s="553"/>
      <c r="AH19" s="553"/>
      <c r="AI19" s="553"/>
      <c r="AJ19" s="553"/>
      <c r="AK19" s="553"/>
      <c r="AL19" s="553"/>
      <c r="AM19" s="91"/>
      <c r="AS19" s="259"/>
      <c r="AT19" s="259"/>
      <c r="AU19" s="259"/>
      <c r="AV19" s="259"/>
      <c r="AW19" s="259"/>
      <c r="AX19" s="259"/>
      <c r="AY19" s="259"/>
      <c r="AZ19" s="259"/>
      <c r="BA19" s="259"/>
      <c r="BB19" s="259"/>
      <c r="BC19" s="259"/>
      <c r="BD19" s="259"/>
      <c r="BE19" s="259"/>
      <c r="BF19" s="259"/>
      <c r="BG19" s="259"/>
      <c r="BH19" s="259"/>
      <c r="BI19" s="259"/>
      <c r="BJ19" s="259"/>
      <c r="BK19" s="259"/>
      <c r="BL19" s="259"/>
      <c r="BM19" s="259"/>
      <c r="BN19" s="259"/>
      <c r="BO19" s="259"/>
      <c r="BP19" s="259"/>
      <c r="BQ19" s="259"/>
      <c r="BR19" s="259"/>
    </row>
    <row r="20" spans="1:70" s="69" customFormat="1" ht="12" customHeight="1" x14ac:dyDescent="0.2">
      <c r="A20" s="77"/>
      <c r="B20" s="153"/>
      <c r="C20" s="77" t="s">
        <v>35</v>
      </c>
      <c r="D20" s="140" t="s">
        <v>280</v>
      </c>
      <c r="E20" s="140"/>
      <c r="F20" s="49"/>
      <c r="G20" s="49"/>
      <c r="H20" s="49"/>
      <c r="I20" s="49"/>
      <c r="J20" s="49"/>
      <c r="K20" s="49"/>
      <c r="L20" s="49"/>
      <c r="M20" s="49"/>
      <c r="N20" s="49"/>
      <c r="O20" s="49"/>
      <c r="P20" s="49"/>
      <c r="Q20" s="49"/>
      <c r="R20" s="49"/>
      <c r="S20" s="49"/>
      <c r="T20" s="49"/>
      <c r="U20" s="49"/>
      <c r="V20" s="49"/>
      <c r="W20" s="259"/>
      <c r="X20" s="49"/>
      <c r="Y20" s="49"/>
      <c r="Z20" s="49"/>
      <c r="AA20" s="49"/>
      <c r="AB20" s="49"/>
      <c r="AC20" s="49"/>
      <c r="AD20" s="49"/>
      <c r="AE20" s="49"/>
      <c r="AF20" s="49"/>
      <c r="AG20" s="77"/>
      <c r="AH20" s="77"/>
      <c r="AI20" s="77"/>
      <c r="AJ20" s="77"/>
      <c r="AK20" s="77"/>
      <c r="AL20" s="77"/>
      <c r="AM20" s="91"/>
      <c r="AS20" s="259"/>
      <c r="AT20" s="259"/>
      <c r="AU20" s="259"/>
      <c r="AV20" s="259"/>
      <c r="AW20" s="259"/>
      <c r="AX20" s="259"/>
      <c r="AY20" s="259"/>
      <c r="AZ20" s="259"/>
      <c r="BA20" s="259"/>
      <c r="BB20" s="259"/>
      <c r="BC20" s="259"/>
      <c r="BD20" s="259"/>
      <c r="BE20" s="259"/>
      <c r="BF20" s="259"/>
      <c r="BG20" s="259"/>
      <c r="BH20" s="259"/>
      <c r="BI20" s="259"/>
      <c r="BJ20" s="259"/>
      <c r="BK20" s="259"/>
      <c r="BL20" s="259"/>
      <c r="BM20" s="259"/>
      <c r="BN20" s="259"/>
      <c r="BO20" s="259"/>
      <c r="BP20" s="259"/>
      <c r="BQ20" s="259"/>
      <c r="BR20" s="259"/>
    </row>
    <row r="21" spans="1:70" customFormat="1" ht="12" customHeight="1" x14ac:dyDescent="0.25">
      <c r="A21" s="153"/>
      <c r="B21" s="153"/>
      <c r="C21" s="77" t="s">
        <v>35</v>
      </c>
      <c r="D21" s="260" t="s">
        <v>231</v>
      </c>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218"/>
      <c r="AN21" s="218"/>
      <c r="AO21" s="218"/>
      <c r="AP21" s="218"/>
      <c r="AQ21" s="218"/>
      <c r="AR21" s="218"/>
      <c r="AS21" s="340"/>
      <c r="AT21" s="340"/>
      <c r="AU21" s="340"/>
      <c r="AV21" s="340"/>
      <c r="AW21" s="340"/>
      <c r="AX21" s="340"/>
      <c r="AY21" s="340"/>
      <c r="AZ21" s="340"/>
      <c r="BA21" s="340"/>
      <c r="BB21" s="340"/>
      <c r="BC21" s="340"/>
      <c r="BD21" s="340"/>
      <c r="BE21" s="22"/>
      <c r="BF21" s="22"/>
      <c r="BG21" s="22"/>
      <c r="BH21" s="22"/>
      <c r="BI21" s="22"/>
      <c r="BJ21" s="22"/>
      <c r="BK21" s="22"/>
      <c r="BL21" s="22"/>
      <c r="BM21" s="22"/>
      <c r="BN21" s="22"/>
      <c r="BO21" s="22"/>
      <c r="BP21" s="22"/>
      <c r="BQ21" s="22"/>
      <c r="BR21" s="22"/>
    </row>
    <row r="22" spans="1:70" customFormat="1" ht="12" customHeight="1" x14ac:dyDescent="0.25">
      <c r="A22" s="153"/>
      <c r="B22" s="153"/>
      <c r="C22" s="77"/>
      <c r="D22" s="260" t="s">
        <v>232</v>
      </c>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218"/>
      <c r="AN22" s="218"/>
      <c r="AO22" s="218"/>
      <c r="AP22" s="218"/>
      <c r="AQ22" s="218"/>
      <c r="AR22" s="218"/>
      <c r="AS22" s="340"/>
      <c r="AT22" s="340"/>
      <c r="AU22" s="340"/>
      <c r="AV22" s="340"/>
      <c r="AW22" s="340"/>
      <c r="AX22" s="340"/>
      <c r="AY22" s="340"/>
      <c r="AZ22" s="340"/>
      <c r="BA22" s="340"/>
      <c r="BB22" s="340"/>
      <c r="BC22" s="340"/>
      <c r="BD22" s="340"/>
      <c r="BE22" s="22"/>
      <c r="BF22" s="22"/>
      <c r="BG22" s="22"/>
      <c r="BH22" s="22"/>
      <c r="BI22" s="22"/>
      <c r="BJ22" s="22"/>
      <c r="BK22" s="22"/>
      <c r="BL22" s="22"/>
      <c r="BM22" s="22"/>
      <c r="BN22" s="22"/>
      <c r="BO22" s="22"/>
      <c r="BP22" s="22"/>
      <c r="BQ22" s="22"/>
      <c r="BR22" s="22"/>
    </row>
    <row r="23" spans="1:70" customFormat="1" ht="12" customHeight="1" x14ac:dyDescent="0.25">
      <c r="A23" s="153"/>
      <c r="B23" s="153"/>
      <c r="C23" s="77" t="s">
        <v>35</v>
      </c>
      <c r="D23" s="553" t="s">
        <v>57</v>
      </c>
      <c r="E23" s="553"/>
      <c r="F23" s="553"/>
      <c r="G23" s="553"/>
      <c r="H23" s="553"/>
      <c r="I23" s="553"/>
      <c r="J23" s="553"/>
      <c r="K23" s="553"/>
      <c r="L23" s="553"/>
      <c r="M23" s="553"/>
      <c r="N23" s="553"/>
      <c r="O23" s="553"/>
      <c r="P23" s="553"/>
      <c r="Q23" s="553"/>
      <c r="R23" s="553"/>
      <c r="S23" s="553"/>
      <c r="T23" s="553"/>
      <c r="U23" s="553"/>
      <c r="V23" s="553"/>
      <c r="W23" s="553"/>
      <c r="X23" s="553"/>
      <c r="Y23" s="553"/>
      <c r="Z23" s="553"/>
      <c r="AA23" s="553"/>
      <c r="AB23" s="553"/>
      <c r="AC23" s="553"/>
      <c r="AD23" s="553"/>
      <c r="AE23" s="553"/>
      <c r="AF23" s="553"/>
      <c r="AG23" s="553"/>
      <c r="AH23" s="553"/>
      <c r="AI23" s="553"/>
      <c r="AJ23" s="553"/>
      <c r="AK23" s="553"/>
      <c r="AL23" s="553"/>
      <c r="AM23" s="218"/>
      <c r="AN23" s="218"/>
      <c r="AO23" s="218"/>
      <c r="AP23" s="218"/>
      <c r="AQ23" s="218"/>
      <c r="AR23" s="218"/>
      <c r="AS23" s="340"/>
      <c r="AT23" s="340"/>
      <c r="AU23" s="340"/>
      <c r="AV23" s="340"/>
      <c r="AW23" s="340"/>
      <c r="AX23" s="340"/>
      <c r="AY23" s="340"/>
      <c r="AZ23" s="340"/>
      <c r="BA23" s="340"/>
      <c r="BB23" s="340"/>
      <c r="BC23" s="340"/>
      <c r="BD23" s="340"/>
      <c r="BE23" s="22"/>
      <c r="BF23" s="22"/>
      <c r="BG23" s="22"/>
      <c r="BH23" s="22"/>
      <c r="BI23" s="22"/>
      <c r="BJ23" s="22"/>
      <c r="BK23" s="22"/>
      <c r="BL23" s="22"/>
      <c r="BM23" s="22"/>
      <c r="BN23" s="22"/>
      <c r="BO23" s="22"/>
      <c r="BP23" s="22"/>
      <c r="BQ23" s="22"/>
      <c r="BR23" s="22"/>
    </row>
    <row r="24" spans="1:70" ht="12.65" customHeight="1" x14ac:dyDescent="0.25">
      <c r="A24" s="172"/>
      <c r="B24" s="153"/>
      <c r="C24" s="214" t="s">
        <v>35</v>
      </c>
      <c r="D24" s="140" t="s">
        <v>160</v>
      </c>
      <c r="E24" s="178"/>
      <c r="F24" s="178"/>
      <c r="G24" s="178"/>
      <c r="H24" s="178"/>
      <c r="I24" s="178"/>
      <c r="J24" s="174"/>
      <c r="K24" s="174"/>
      <c r="L24" s="174"/>
      <c r="M24" s="174"/>
      <c r="N24" s="174"/>
      <c r="O24" s="174"/>
      <c r="P24" s="174"/>
      <c r="Q24" s="174"/>
      <c r="R24" s="174"/>
      <c r="S24" s="174"/>
      <c r="T24" s="174"/>
      <c r="U24" s="174"/>
      <c r="V24" s="174"/>
      <c r="W24" s="174"/>
      <c r="X24" s="174"/>
      <c r="Y24" s="174"/>
      <c r="Z24" s="187"/>
      <c r="AA24" s="174"/>
      <c r="AB24" s="174"/>
      <c r="AC24" s="65"/>
      <c r="AD24" s="65"/>
      <c r="AE24" s="65"/>
      <c r="AF24" s="65"/>
      <c r="AG24" s="65"/>
      <c r="AM24" s="176"/>
      <c r="AN24" s="176"/>
    </row>
    <row r="25" spans="1:70" ht="12.65" customHeight="1" x14ac:dyDescent="0.3">
      <c r="A25" s="172"/>
      <c r="B25" s="153"/>
      <c r="C25" s="214" t="s">
        <v>35</v>
      </c>
      <c r="D25" s="236" t="s">
        <v>316</v>
      </c>
      <c r="E25" s="237"/>
      <c r="F25" s="237"/>
      <c r="G25" s="237"/>
      <c r="H25" s="237"/>
      <c r="I25" s="237"/>
      <c r="J25" s="237"/>
      <c r="K25" s="237"/>
      <c r="L25" s="237"/>
      <c r="M25" s="237"/>
      <c r="N25" s="237"/>
      <c r="O25" s="237"/>
      <c r="P25" s="237"/>
      <c r="Q25" s="237"/>
      <c r="R25" s="237"/>
      <c r="S25" s="237"/>
      <c r="T25" s="237"/>
      <c r="U25" s="237"/>
      <c r="V25" s="237"/>
      <c r="W25" s="237"/>
      <c r="X25" s="237"/>
      <c r="Y25" s="237"/>
      <c r="Z25" s="238"/>
      <c r="AA25" s="237"/>
      <c r="AB25" s="237"/>
      <c r="AC25" s="239"/>
      <c r="AD25" s="239"/>
      <c r="AE25" s="239"/>
      <c r="AF25" s="239"/>
      <c r="AG25" s="65"/>
      <c r="AM25" s="176"/>
      <c r="AN25" s="176"/>
    </row>
    <row r="26" spans="1:70" ht="21.75" customHeight="1" x14ac:dyDescent="0.3">
      <c r="A26" s="172"/>
      <c r="B26" s="153"/>
      <c r="C26" s="214"/>
      <c r="D26" s="236"/>
      <c r="E26" s="237"/>
      <c r="F26" s="237"/>
      <c r="G26" s="237"/>
      <c r="H26" s="237"/>
      <c r="I26" s="237"/>
      <c r="J26" s="237"/>
      <c r="K26" s="237"/>
      <c r="L26" s="237"/>
      <c r="M26" s="237"/>
      <c r="N26" s="237"/>
      <c r="O26" s="237"/>
      <c r="P26" s="237"/>
      <c r="Q26" s="237"/>
      <c r="R26" s="237"/>
      <c r="S26" s="237"/>
      <c r="T26" s="237"/>
      <c r="U26" s="237"/>
      <c r="V26" s="237"/>
      <c r="W26" s="237"/>
      <c r="X26" s="237"/>
      <c r="Y26" s="237"/>
      <c r="Z26" s="238"/>
      <c r="AA26" s="237"/>
      <c r="AB26" s="237"/>
      <c r="AC26" s="239"/>
      <c r="AD26" s="239"/>
      <c r="AE26" s="239"/>
      <c r="AF26" s="239"/>
      <c r="AG26" s="65"/>
      <c r="AM26" s="176"/>
      <c r="AN26" s="176"/>
    </row>
    <row r="27" spans="1:70" ht="18.75" customHeight="1" x14ac:dyDescent="0.25">
      <c r="A27" s="77"/>
      <c r="B27" s="100"/>
      <c r="C27" s="59" t="s">
        <v>110</v>
      </c>
      <c r="D27" s="70"/>
      <c r="E27" s="49"/>
      <c r="F27" s="49"/>
      <c r="G27" s="65"/>
      <c r="H27" s="65"/>
      <c r="I27" s="65"/>
      <c r="J27" s="49"/>
      <c r="K27" s="49"/>
      <c r="L27" s="49"/>
      <c r="M27" s="49"/>
      <c r="N27" s="49"/>
      <c r="O27" s="49"/>
      <c r="P27" s="49"/>
      <c r="Q27" s="49"/>
      <c r="R27" s="49"/>
      <c r="S27" s="49"/>
      <c r="T27" s="49"/>
      <c r="U27" s="49"/>
      <c r="V27" s="66"/>
      <c r="W27" s="49"/>
      <c r="X27" s="49"/>
      <c r="Y27" s="65"/>
      <c r="Z27" s="65"/>
      <c r="AA27" s="65"/>
      <c r="AB27" s="65"/>
      <c r="AC27" s="65"/>
      <c r="AD27" s="65"/>
      <c r="AE27" s="65"/>
      <c r="AF27" s="65"/>
      <c r="AG27" s="65"/>
      <c r="AM27" s="46"/>
    </row>
    <row r="28" spans="1:70" s="170" customFormat="1" ht="13.5" customHeight="1" x14ac:dyDescent="0.25">
      <c r="A28" s="166"/>
      <c r="B28" s="248"/>
      <c r="C28" s="240" t="s">
        <v>319</v>
      </c>
      <c r="D28" s="171"/>
      <c r="E28" s="148"/>
      <c r="F28" s="241"/>
      <c r="G28" s="241"/>
      <c r="H28" s="241"/>
      <c r="I28" s="241"/>
      <c r="J28" s="241"/>
      <c r="K28" s="148"/>
      <c r="L28" s="148"/>
      <c r="M28" s="148"/>
      <c r="N28" s="148"/>
      <c r="O28" s="148"/>
      <c r="P28" s="148"/>
      <c r="Q28" s="148"/>
      <c r="R28" s="148"/>
      <c r="S28" s="148"/>
      <c r="T28" s="148"/>
      <c r="U28" s="148"/>
      <c r="V28" s="148"/>
      <c r="W28" s="148"/>
      <c r="X28" s="148"/>
      <c r="Y28" s="148"/>
      <c r="Z28" s="148"/>
      <c r="AA28" s="148"/>
      <c r="AB28" s="148"/>
      <c r="AC28" s="148"/>
      <c r="AD28" s="171"/>
      <c r="AE28" s="171"/>
      <c r="AF28" s="171"/>
      <c r="AG28" s="171"/>
      <c r="AH28" s="171"/>
      <c r="AI28" s="171"/>
      <c r="AJ28" s="171"/>
      <c r="AK28" s="171"/>
      <c r="AL28" s="171"/>
      <c r="AS28" s="171"/>
      <c r="AT28" s="171"/>
      <c r="AU28" s="171"/>
      <c r="AV28" s="171"/>
      <c r="AW28" s="171"/>
      <c r="AX28" s="171"/>
      <c r="AY28" s="171"/>
      <c r="AZ28" s="171"/>
      <c r="BA28" s="171"/>
      <c r="BB28" s="171"/>
      <c r="BC28" s="171"/>
      <c r="BD28" s="171"/>
      <c r="BE28" s="171"/>
      <c r="BF28" s="171"/>
      <c r="BG28" s="171"/>
      <c r="BH28" s="171"/>
      <c r="BI28" s="171"/>
      <c r="BJ28" s="171"/>
      <c r="BK28" s="171"/>
      <c r="BL28" s="171"/>
      <c r="BM28" s="171"/>
      <c r="BN28" s="171"/>
      <c r="BO28" s="171"/>
      <c r="BP28" s="171"/>
      <c r="BQ28" s="171"/>
      <c r="BR28" s="171"/>
    </row>
    <row r="29" spans="1:70" s="170" customFormat="1" ht="3" customHeight="1" x14ac:dyDescent="0.25">
      <c r="A29" s="166"/>
      <c r="B29" s="248"/>
      <c r="C29" s="148"/>
      <c r="D29" s="240"/>
      <c r="E29" s="148"/>
      <c r="F29" s="241"/>
      <c r="G29" s="241"/>
      <c r="H29" s="241"/>
      <c r="I29" s="241"/>
      <c r="J29" s="241"/>
      <c r="K29" s="148"/>
      <c r="L29" s="148"/>
      <c r="M29" s="148"/>
      <c r="N29" s="148"/>
      <c r="O29" s="148"/>
      <c r="P29" s="148"/>
      <c r="Q29" s="148"/>
      <c r="R29" s="148"/>
      <c r="S29" s="148"/>
      <c r="T29" s="148"/>
      <c r="U29" s="148"/>
      <c r="V29" s="148"/>
      <c r="W29" s="148"/>
      <c r="X29" s="148"/>
      <c r="Y29" s="148"/>
      <c r="Z29" s="148"/>
      <c r="AA29" s="148"/>
      <c r="AB29" s="148"/>
      <c r="AC29" s="148"/>
      <c r="AD29" s="171"/>
      <c r="AE29" s="171"/>
      <c r="AF29" s="171"/>
      <c r="AG29" s="171"/>
      <c r="AH29" s="171"/>
      <c r="AI29" s="171"/>
      <c r="AJ29" s="171"/>
      <c r="AK29" s="171"/>
      <c r="AL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c r="BN29" s="171"/>
      <c r="BO29" s="171"/>
      <c r="BP29" s="171"/>
      <c r="BQ29" s="171"/>
      <c r="BR29" s="171"/>
    </row>
    <row r="30" spans="1:70" s="170" customFormat="1" ht="13.5" customHeight="1" x14ac:dyDescent="0.25">
      <c r="A30" s="166"/>
      <c r="B30" s="248"/>
      <c r="C30" s="148"/>
      <c r="D30" s="243"/>
      <c r="E30" s="245" t="s">
        <v>320</v>
      </c>
      <c r="F30" s="250"/>
      <c r="G30" s="241"/>
      <c r="H30" s="242"/>
      <c r="I30" s="242"/>
      <c r="J30" s="242"/>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71"/>
      <c r="AI30" s="171"/>
      <c r="AJ30" s="171"/>
      <c r="AK30" s="171"/>
      <c r="AL30" s="171"/>
      <c r="AS30" s="171"/>
      <c r="AT30" s="171"/>
      <c r="AU30" s="171"/>
      <c r="AV30" s="171"/>
      <c r="AW30" s="171"/>
      <c r="AX30" s="171"/>
      <c r="AY30" s="171"/>
      <c r="AZ30" s="171"/>
      <c r="BA30" s="171"/>
      <c r="BB30" s="171"/>
      <c r="BC30" s="171"/>
      <c r="BD30" s="171"/>
      <c r="BE30" s="171"/>
      <c r="BF30" s="171"/>
      <c r="BG30" s="171"/>
      <c r="BH30" s="171"/>
      <c r="BI30" s="171"/>
      <c r="BJ30" s="171"/>
      <c r="BK30" s="171"/>
      <c r="BL30" s="171"/>
      <c r="BM30" s="171"/>
      <c r="BN30" s="171"/>
      <c r="BO30" s="171"/>
      <c r="BP30" s="171"/>
      <c r="BQ30" s="171"/>
      <c r="BR30" s="171"/>
    </row>
    <row r="31" spans="1:70" s="170" customFormat="1" ht="13.5" customHeight="1" x14ac:dyDescent="0.25">
      <c r="A31" s="166"/>
      <c r="B31" s="248"/>
      <c r="C31" s="249"/>
      <c r="D31" s="243"/>
      <c r="E31" s="244" t="b">
        <v>0</v>
      </c>
      <c r="F31" s="375" t="s">
        <v>454</v>
      </c>
      <c r="G31" s="250"/>
      <c r="H31" s="250"/>
      <c r="I31" s="250"/>
      <c r="J31" s="250"/>
      <c r="K31" s="250"/>
      <c r="L31" s="250"/>
      <c r="M31" s="250"/>
      <c r="N31" s="250"/>
      <c r="O31" s="244" t="b">
        <v>0</v>
      </c>
      <c r="P31" s="245" t="s">
        <v>455</v>
      </c>
      <c r="Q31" s="241"/>
      <c r="R31" s="241"/>
      <c r="S31" s="148"/>
      <c r="T31" s="148"/>
      <c r="U31" s="561"/>
      <c r="V31" s="561"/>
      <c r="W31" s="561"/>
      <c r="X31" s="561"/>
      <c r="Y31" s="561"/>
      <c r="Z31" s="561"/>
      <c r="AA31" s="561"/>
      <c r="AB31" s="561"/>
      <c r="AC31" s="561"/>
      <c r="AD31" s="561"/>
      <c r="AE31" s="561"/>
      <c r="AF31" s="561"/>
      <c r="AG31" s="561"/>
      <c r="AH31" s="171"/>
      <c r="AI31" s="171"/>
      <c r="AJ31" s="171"/>
      <c r="AK31" s="171"/>
      <c r="AL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row>
    <row r="32" spans="1:70" s="170" customFormat="1" ht="5.25" customHeight="1" x14ac:dyDescent="0.25">
      <c r="A32" s="166"/>
      <c r="B32" s="248"/>
      <c r="C32" s="249"/>
      <c r="D32" s="243"/>
      <c r="E32" s="148"/>
      <c r="F32" s="241"/>
      <c r="G32" s="241"/>
      <c r="H32" s="242"/>
      <c r="I32" s="242"/>
      <c r="J32" s="242"/>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71"/>
      <c r="AI32" s="171"/>
      <c r="AJ32" s="171"/>
      <c r="AK32" s="171"/>
      <c r="AL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row>
    <row r="33" spans="1:70" s="170" customFormat="1" ht="13.5" customHeight="1" x14ac:dyDescent="0.25">
      <c r="A33" s="166"/>
      <c r="B33" s="248"/>
      <c r="C33" s="249"/>
      <c r="D33" s="243"/>
      <c r="E33" s="245" t="s">
        <v>321</v>
      </c>
      <c r="F33" s="245"/>
      <c r="G33" s="246"/>
      <c r="H33" s="242"/>
      <c r="I33" s="242"/>
      <c r="J33" s="242"/>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71"/>
      <c r="AI33" s="171"/>
      <c r="AJ33" s="171"/>
      <c r="AK33" s="171"/>
      <c r="AL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row>
    <row r="34" spans="1:70" s="170" customFormat="1" ht="13.5" customHeight="1" x14ac:dyDescent="0.25">
      <c r="A34" s="166"/>
      <c r="B34" s="248"/>
      <c r="C34" s="249"/>
      <c r="D34" s="243"/>
      <c r="E34" s="244" t="b">
        <v>0</v>
      </c>
      <c r="F34" s="375" t="s">
        <v>454</v>
      </c>
      <c r="G34" s="246"/>
      <c r="H34" s="250"/>
      <c r="I34" s="250"/>
      <c r="J34" s="250"/>
      <c r="K34" s="250"/>
      <c r="L34" s="250"/>
      <c r="M34" s="250"/>
      <c r="N34" s="250"/>
      <c r="O34" s="244" t="b">
        <v>0</v>
      </c>
      <c r="P34" s="245" t="s">
        <v>456</v>
      </c>
      <c r="Q34" s="241"/>
      <c r="R34" s="241"/>
      <c r="S34" s="148"/>
      <c r="T34" s="148"/>
      <c r="U34" s="148"/>
      <c r="V34" s="148"/>
      <c r="W34" s="148"/>
      <c r="X34" s="148"/>
      <c r="Y34" s="148"/>
      <c r="Z34" s="148"/>
      <c r="AA34" s="148"/>
      <c r="AB34" s="148"/>
      <c r="AC34" s="148"/>
      <c r="AD34" s="148"/>
      <c r="AE34" s="148"/>
      <c r="AF34" s="148"/>
      <c r="AG34" s="148"/>
      <c r="AH34" s="171"/>
      <c r="AI34" s="171"/>
      <c r="AJ34" s="171"/>
      <c r="AK34" s="171"/>
      <c r="AL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c r="BP34" s="171"/>
      <c r="BQ34" s="171"/>
      <c r="BR34" s="171"/>
    </row>
    <row r="35" spans="1:70" s="170" customFormat="1" ht="13.5" customHeight="1" x14ac:dyDescent="0.25">
      <c r="A35" s="166"/>
      <c r="B35" s="166"/>
      <c r="C35" s="249"/>
      <c r="D35" s="243"/>
      <c r="E35" s="148"/>
      <c r="F35" s="247" t="s">
        <v>35</v>
      </c>
      <c r="G35" s="94" t="s">
        <v>322</v>
      </c>
      <c r="H35" s="242"/>
      <c r="I35" s="242"/>
      <c r="J35" s="242"/>
      <c r="K35" s="148"/>
      <c r="L35" s="148"/>
      <c r="M35" s="148"/>
      <c r="N35" s="148"/>
      <c r="O35" s="148"/>
      <c r="P35" s="148"/>
      <c r="Q35" s="148"/>
      <c r="R35" s="148"/>
      <c r="S35" s="148"/>
      <c r="T35" s="148"/>
      <c r="U35" s="148"/>
      <c r="V35" s="148"/>
      <c r="W35" s="148"/>
      <c r="X35" s="148"/>
      <c r="Y35" s="148"/>
      <c r="Z35" s="148"/>
      <c r="AA35" s="148"/>
      <c r="AB35" s="555"/>
      <c r="AC35" s="555"/>
      <c r="AD35" s="555"/>
      <c r="AE35" s="555"/>
      <c r="AF35" s="555"/>
      <c r="AG35" s="555"/>
      <c r="AH35" s="171"/>
      <c r="AI35" s="171"/>
      <c r="AJ35" s="171"/>
      <c r="AK35" s="171"/>
      <c r="AL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c r="BP35" s="171"/>
      <c r="BQ35" s="171"/>
      <c r="BR35" s="171"/>
    </row>
    <row r="36" spans="1:70" s="170" customFormat="1" ht="13.5" customHeight="1" x14ac:dyDescent="0.25">
      <c r="A36" s="166"/>
      <c r="B36" s="166"/>
      <c r="C36" s="249"/>
      <c r="D36" s="243"/>
      <c r="E36" s="148"/>
      <c r="F36" s="247" t="s">
        <v>35</v>
      </c>
      <c r="G36" s="94" t="s">
        <v>323</v>
      </c>
      <c r="H36" s="242"/>
      <c r="I36" s="242"/>
      <c r="J36" s="242"/>
      <c r="K36" s="148"/>
      <c r="L36" s="148"/>
      <c r="M36" s="148"/>
      <c r="N36" s="148"/>
      <c r="O36" s="148"/>
      <c r="P36" s="148"/>
      <c r="Q36" s="148"/>
      <c r="R36" s="148"/>
      <c r="S36" s="148"/>
      <c r="T36" s="148"/>
      <c r="U36" s="148"/>
      <c r="V36" s="148"/>
      <c r="W36" s="148"/>
      <c r="X36" s="148"/>
      <c r="Y36" s="148"/>
      <c r="Z36" s="148"/>
      <c r="AA36" s="148"/>
      <c r="AB36" s="555"/>
      <c r="AC36" s="555"/>
      <c r="AD36" s="555"/>
      <c r="AE36" s="555"/>
      <c r="AF36" s="555"/>
      <c r="AG36" s="555"/>
      <c r="AH36" s="171"/>
      <c r="AI36" s="171"/>
      <c r="AJ36" s="171"/>
      <c r="AK36" s="171"/>
      <c r="AL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c r="BP36" s="171"/>
      <c r="BQ36" s="171"/>
      <c r="BR36" s="171"/>
    </row>
    <row r="37" spans="1:70" s="170" customFormat="1" ht="13.5" customHeight="1" x14ac:dyDescent="0.25">
      <c r="A37" s="166"/>
      <c r="B37" s="166"/>
      <c r="C37" s="249"/>
      <c r="D37" s="243"/>
      <c r="E37" s="148"/>
      <c r="F37" s="247" t="s">
        <v>35</v>
      </c>
      <c r="G37" s="94" t="s">
        <v>324</v>
      </c>
      <c r="H37" s="242"/>
      <c r="I37" s="242"/>
      <c r="J37" s="242"/>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71"/>
      <c r="AI37" s="171"/>
      <c r="AJ37" s="171"/>
      <c r="AK37" s="171"/>
      <c r="AL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row>
    <row r="38" spans="1:70" s="170" customFormat="1" ht="13.5" customHeight="1" x14ac:dyDescent="0.25">
      <c r="A38" s="166"/>
      <c r="B38" s="248"/>
      <c r="C38" s="249"/>
      <c r="D38" s="243"/>
      <c r="E38" s="148"/>
      <c r="F38" s="247"/>
      <c r="G38" s="94" t="s">
        <v>325</v>
      </c>
      <c r="H38" s="242"/>
      <c r="I38" s="242"/>
      <c r="J38" s="242"/>
      <c r="K38" s="148"/>
      <c r="L38" s="148"/>
      <c r="M38" s="148"/>
      <c r="N38" s="148"/>
      <c r="O38" s="148"/>
      <c r="P38" s="148"/>
      <c r="Q38" s="148"/>
      <c r="R38" s="148"/>
      <c r="S38" s="148"/>
      <c r="T38" s="148"/>
      <c r="U38" s="148"/>
      <c r="V38" s="148"/>
      <c r="W38" s="148"/>
      <c r="X38" s="148"/>
      <c r="Y38" s="148"/>
      <c r="Z38" s="148"/>
      <c r="AA38" s="148"/>
      <c r="AB38" s="555"/>
      <c r="AC38" s="555"/>
      <c r="AD38" s="555"/>
      <c r="AE38" s="555"/>
      <c r="AF38" s="555"/>
      <c r="AG38" s="555"/>
      <c r="AH38" s="171"/>
      <c r="AI38" s="171"/>
      <c r="AJ38" s="171"/>
      <c r="AK38" s="171"/>
      <c r="AL38" s="171"/>
      <c r="AS38" s="171"/>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c r="BP38" s="171"/>
      <c r="BQ38" s="171"/>
      <c r="BR38" s="171"/>
    </row>
    <row r="39" spans="1:70" s="170" customFormat="1" ht="13.5" customHeight="1" x14ac:dyDescent="0.25">
      <c r="A39" s="166"/>
      <c r="B39" s="248"/>
      <c r="C39" s="249"/>
      <c r="D39" s="243"/>
      <c r="E39" s="148"/>
      <c r="F39" s="247" t="s">
        <v>35</v>
      </c>
      <c r="G39" s="94" t="s">
        <v>326</v>
      </c>
      <c r="H39" s="242"/>
      <c r="I39" s="242"/>
      <c r="J39" s="242"/>
      <c r="K39" s="148"/>
      <c r="L39" s="148"/>
      <c r="M39" s="148"/>
      <c r="N39" s="148"/>
      <c r="O39" s="148"/>
      <c r="P39" s="148"/>
      <c r="Q39" s="148"/>
      <c r="R39" s="148"/>
      <c r="S39" s="148"/>
      <c r="T39" s="148"/>
      <c r="U39" s="148"/>
      <c r="V39" s="148"/>
      <c r="W39" s="148"/>
      <c r="X39" s="148"/>
      <c r="Y39" s="148"/>
      <c r="Z39" s="148"/>
      <c r="AA39" s="148"/>
      <c r="AB39" s="148"/>
      <c r="AC39" s="148"/>
      <c r="AD39" s="148"/>
      <c r="AE39" s="250"/>
      <c r="AF39" s="148"/>
      <c r="AG39" s="148"/>
      <c r="AH39" s="171"/>
      <c r="AI39" s="171"/>
      <c r="AJ39" s="171"/>
      <c r="AK39" s="171"/>
      <c r="AL39" s="171"/>
      <c r="AS39" s="171"/>
      <c r="AT39" s="171"/>
      <c r="AU39" s="171"/>
      <c r="AV39" s="171"/>
      <c r="AW39" s="171"/>
      <c r="AX39" s="171"/>
      <c r="AY39" s="171"/>
      <c r="AZ39" s="171"/>
      <c r="BA39" s="171"/>
      <c r="BB39" s="171"/>
      <c r="BC39" s="171"/>
      <c r="BD39" s="171"/>
      <c r="BE39" s="171"/>
      <c r="BF39" s="171"/>
      <c r="BG39" s="171"/>
      <c r="BH39" s="171"/>
      <c r="BI39" s="171"/>
      <c r="BJ39" s="171"/>
      <c r="BK39" s="171"/>
      <c r="BL39" s="171"/>
      <c r="BM39" s="171"/>
      <c r="BN39" s="171"/>
      <c r="BO39" s="171"/>
      <c r="BP39" s="171"/>
      <c r="BQ39" s="171"/>
      <c r="BR39" s="171"/>
    </row>
    <row r="40" spans="1:70" s="170" customFormat="1" ht="13.5" customHeight="1" x14ac:dyDescent="0.25">
      <c r="A40" s="166"/>
      <c r="B40" s="248"/>
      <c r="C40" s="249"/>
      <c r="D40" s="243"/>
      <c r="E40" s="148"/>
      <c r="F40" s="247"/>
      <c r="G40" s="94" t="s">
        <v>327</v>
      </c>
      <c r="H40" s="242"/>
      <c r="I40" s="242"/>
      <c r="J40" s="242"/>
      <c r="K40" s="148"/>
      <c r="L40" s="148"/>
      <c r="M40" s="148"/>
      <c r="N40" s="148"/>
      <c r="O40" s="148"/>
      <c r="P40" s="362"/>
      <c r="Q40" s="362"/>
      <c r="R40" s="362"/>
      <c r="S40" s="362"/>
      <c r="T40" s="178"/>
      <c r="U40" s="561"/>
      <c r="V40" s="561"/>
      <c r="W40" s="561"/>
      <c r="X40" s="561"/>
      <c r="Y40" s="561"/>
      <c r="Z40" s="561"/>
      <c r="AA40" s="561"/>
      <c r="AB40" s="561"/>
      <c r="AC40" s="561"/>
      <c r="AD40" s="561"/>
      <c r="AE40" s="561"/>
      <c r="AF40" s="561"/>
      <c r="AG40" s="561"/>
      <c r="AH40" s="171"/>
      <c r="AI40" s="171"/>
      <c r="AJ40" s="171"/>
      <c r="AK40" s="171"/>
      <c r="AL40" s="171"/>
      <c r="AS40" s="171"/>
      <c r="AT40" s="171"/>
      <c r="AU40" s="171"/>
      <c r="AV40" s="171"/>
      <c r="AW40" s="171"/>
      <c r="AX40" s="171"/>
      <c r="AY40" s="171"/>
      <c r="AZ40" s="171"/>
      <c r="BA40" s="171"/>
      <c r="BB40" s="171"/>
      <c r="BC40" s="171"/>
      <c r="BD40" s="171"/>
      <c r="BE40" s="171"/>
      <c r="BF40" s="171"/>
      <c r="BG40" s="171"/>
      <c r="BH40" s="171"/>
      <c r="BI40" s="171"/>
      <c r="BJ40" s="171"/>
      <c r="BK40" s="171"/>
      <c r="BL40" s="171"/>
      <c r="BM40" s="171"/>
      <c r="BN40" s="171"/>
      <c r="BO40" s="171"/>
      <c r="BP40" s="171"/>
      <c r="BQ40" s="171"/>
      <c r="BR40" s="171"/>
    </row>
    <row r="41" spans="1:70" s="170" customFormat="1" ht="20.25" customHeight="1" x14ac:dyDescent="0.25">
      <c r="A41" s="166"/>
      <c r="B41" s="166"/>
      <c r="C41" s="250"/>
      <c r="D41" s="243"/>
      <c r="E41" s="249"/>
      <c r="F41" s="241"/>
      <c r="G41" s="241"/>
      <c r="H41" s="242"/>
      <c r="I41" s="242"/>
      <c r="J41" s="242"/>
      <c r="K41" s="148"/>
      <c r="L41" s="148"/>
      <c r="M41" s="148"/>
      <c r="N41" s="148"/>
      <c r="O41" s="148"/>
      <c r="P41" s="148"/>
      <c r="Q41" s="148"/>
      <c r="R41" s="148"/>
      <c r="S41" s="148"/>
      <c r="T41" s="148"/>
      <c r="U41" s="148"/>
      <c r="V41" s="148"/>
      <c r="W41" s="148"/>
      <c r="X41" s="148"/>
      <c r="Y41" s="148"/>
      <c r="Z41" s="148"/>
      <c r="AA41" s="148"/>
      <c r="AB41" s="148"/>
      <c r="AC41" s="148"/>
      <c r="AD41" s="171"/>
      <c r="AE41" s="171"/>
      <c r="AF41" s="171"/>
      <c r="AG41" s="171"/>
      <c r="AH41" s="171"/>
      <c r="AI41" s="171"/>
      <c r="AJ41" s="171"/>
      <c r="AK41" s="171"/>
      <c r="AL41" s="171"/>
      <c r="AS41" s="171"/>
      <c r="AT41" s="171"/>
      <c r="AU41" s="171"/>
      <c r="AV41" s="171"/>
      <c r="AW41" s="171"/>
      <c r="AX41" s="171"/>
      <c r="AY41" s="171"/>
      <c r="AZ41" s="171"/>
      <c r="BA41" s="171"/>
      <c r="BB41" s="171"/>
      <c r="BC41" s="171"/>
      <c r="BD41" s="171"/>
      <c r="BE41" s="171"/>
      <c r="BF41" s="171"/>
      <c r="BG41" s="171"/>
      <c r="BH41" s="171"/>
      <c r="BI41" s="171"/>
      <c r="BJ41" s="171"/>
      <c r="BK41" s="171"/>
      <c r="BL41" s="171"/>
      <c r="BM41" s="171"/>
      <c r="BN41" s="171"/>
      <c r="BO41" s="171"/>
      <c r="BP41" s="171"/>
      <c r="BQ41" s="171"/>
      <c r="BR41" s="171"/>
    </row>
    <row r="42" spans="1:70" s="170" customFormat="1" ht="13.5" customHeight="1" x14ac:dyDescent="0.25">
      <c r="A42" s="166"/>
      <c r="B42" s="166"/>
      <c r="C42" s="240" t="s">
        <v>328</v>
      </c>
      <c r="E42" s="148"/>
      <c r="F42" s="241"/>
      <c r="G42" s="241"/>
      <c r="H42" s="242"/>
      <c r="I42" s="242"/>
      <c r="J42" s="242"/>
      <c r="K42" s="148"/>
      <c r="L42" s="148"/>
      <c r="M42" s="148"/>
      <c r="N42" s="148"/>
      <c r="O42" s="148"/>
      <c r="P42" s="148"/>
      <c r="Q42" s="148"/>
      <c r="R42" s="148"/>
      <c r="S42" s="148"/>
      <c r="T42" s="148"/>
      <c r="U42" s="148"/>
      <c r="V42" s="148"/>
      <c r="W42" s="148"/>
      <c r="X42" s="148"/>
      <c r="Y42" s="148"/>
      <c r="Z42" s="148"/>
      <c r="AA42" s="148"/>
      <c r="AB42" s="148"/>
      <c r="AC42" s="148"/>
      <c r="AD42" s="171"/>
      <c r="AE42" s="171"/>
      <c r="AF42" s="171"/>
      <c r="AG42" s="171"/>
      <c r="AH42" s="171"/>
      <c r="AI42" s="171"/>
      <c r="AJ42" s="171"/>
      <c r="AK42" s="171"/>
      <c r="AL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1"/>
      <c r="BP42" s="171"/>
      <c r="BQ42" s="171"/>
      <c r="BR42" s="171"/>
    </row>
    <row r="43" spans="1:70" x14ac:dyDescent="0.25">
      <c r="A43" s="77"/>
      <c r="B43" s="153"/>
      <c r="C43" s="83" t="s">
        <v>30</v>
      </c>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row>
    <row r="44" spans="1:70" s="176" customFormat="1" ht="13.5" customHeight="1" x14ac:dyDescent="0.25">
      <c r="A44" s="172"/>
      <c r="B44" s="153"/>
      <c r="C44" s="92" t="s">
        <v>35</v>
      </c>
      <c r="D44" s="172" t="s">
        <v>180</v>
      </c>
      <c r="E44" s="173"/>
      <c r="F44" s="173"/>
      <c r="G44" s="173"/>
      <c r="H44" s="173"/>
      <c r="I44" s="173"/>
      <c r="J44" s="174"/>
      <c r="K44" s="174"/>
      <c r="L44" s="174"/>
      <c r="M44" s="174"/>
      <c r="N44" s="174"/>
      <c r="O44" s="174"/>
      <c r="P44" s="174"/>
      <c r="Q44" s="174"/>
      <c r="R44" s="174"/>
      <c r="S44" s="174"/>
      <c r="T44" s="174"/>
      <c r="U44" s="174"/>
      <c r="V44" s="174"/>
      <c r="W44" s="174"/>
      <c r="X44" s="174"/>
      <c r="Y44" s="174"/>
      <c r="Z44" s="174"/>
      <c r="AA44" s="174"/>
      <c r="AB44" s="174"/>
      <c r="AC44" s="65"/>
      <c r="AD44" s="65"/>
      <c r="AE44" s="65"/>
      <c r="AF44" s="65"/>
      <c r="AG44" s="65"/>
      <c r="AH44" s="65"/>
      <c r="AI44" s="65"/>
      <c r="AJ44" s="65"/>
      <c r="AK44" s="65"/>
      <c r="AL44" s="65"/>
      <c r="AS44" s="175"/>
      <c r="AT44" s="175"/>
      <c r="AU44" s="175"/>
      <c r="AV44" s="175"/>
      <c r="AW44" s="175"/>
      <c r="AX44" s="175"/>
      <c r="AY44" s="175"/>
      <c r="AZ44" s="175"/>
      <c r="BA44" s="175"/>
      <c r="BB44" s="175"/>
      <c r="BC44" s="175"/>
      <c r="BD44" s="175"/>
      <c r="BE44" s="175"/>
      <c r="BF44" s="175"/>
      <c r="BG44" s="175"/>
      <c r="BH44" s="175"/>
      <c r="BI44" s="175"/>
      <c r="BJ44" s="175"/>
      <c r="BK44" s="175"/>
      <c r="BL44" s="175"/>
      <c r="BM44" s="175"/>
      <c r="BN44" s="175"/>
      <c r="BO44" s="175"/>
      <c r="BP44" s="175"/>
      <c r="BQ44" s="175"/>
      <c r="BR44" s="175"/>
    </row>
    <row r="45" spans="1:70" s="176" customFormat="1" ht="13.5" customHeight="1" x14ac:dyDescent="0.25">
      <c r="A45" s="172"/>
      <c r="B45" s="153"/>
      <c r="C45" s="214" t="s">
        <v>35</v>
      </c>
      <c r="D45" s="172" t="s">
        <v>160</v>
      </c>
      <c r="E45" s="173"/>
      <c r="F45" s="173"/>
      <c r="G45" s="173"/>
      <c r="H45" s="173"/>
      <c r="I45" s="173"/>
      <c r="J45" s="174"/>
      <c r="K45" s="174"/>
      <c r="L45" s="174"/>
      <c r="M45" s="174"/>
      <c r="N45" s="174"/>
      <c r="O45" s="174"/>
      <c r="P45" s="174"/>
      <c r="Q45" s="174"/>
      <c r="R45" s="174"/>
      <c r="S45" s="174"/>
      <c r="T45" s="174"/>
      <c r="U45" s="174"/>
      <c r="V45" s="174"/>
      <c r="W45" s="174"/>
      <c r="X45" s="174"/>
      <c r="Y45" s="174"/>
      <c r="Z45" s="174"/>
      <c r="AA45" s="174"/>
      <c r="AB45" s="174"/>
      <c r="AC45" s="65"/>
      <c r="AD45" s="65"/>
      <c r="AE45" s="65"/>
      <c r="AF45" s="65"/>
      <c r="AG45" s="65"/>
      <c r="AH45" s="65"/>
      <c r="AI45" s="65"/>
      <c r="AJ45" s="65"/>
      <c r="AK45" s="65"/>
      <c r="AL45" s="65"/>
      <c r="AS45" s="175"/>
      <c r="AT45" s="175"/>
      <c r="AU45" s="175"/>
      <c r="AV45" s="175"/>
      <c r="AW45" s="175"/>
      <c r="AX45" s="175"/>
      <c r="AY45" s="175"/>
      <c r="AZ45" s="175"/>
      <c r="BA45" s="175"/>
      <c r="BB45" s="175"/>
      <c r="BC45" s="175"/>
      <c r="BD45" s="175"/>
      <c r="BE45" s="175"/>
      <c r="BF45" s="175"/>
      <c r="BG45" s="175"/>
      <c r="BH45" s="175"/>
      <c r="BI45" s="175"/>
      <c r="BJ45" s="175"/>
      <c r="BK45" s="175"/>
      <c r="BL45" s="175"/>
      <c r="BM45" s="175"/>
      <c r="BN45" s="175"/>
      <c r="BO45" s="175"/>
      <c r="BP45" s="175"/>
      <c r="BQ45" s="175"/>
      <c r="BR45" s="175"/>
    </row>
    <row r="46" spans="1:70" s="176" customFormat="1" ht="13.5" customHeight="1" x14ac:dyDescent="0.25">
      <c r="A46" s="172"/>
      <c r="B46" s="153"/>
      <c r="C46" s="92" t="s">
        <v>35</v>
      </c>
      <c r="D46" s="172" t="s">
        <v>37</v>
      </c>
      <c r="E46" s="173"/>
      <c r="F46" s="173"/>
      <c r="G46" s="173"/>
      <c r="H46" s="173"/>
      <c r="I46" s="173"/>
      <c r="J46" s="174"/>
      <c r="K46" s="174"/>
      <c r="L46" s="174"/>
      <c r="M46" s="174"/>
      <c r="N46" s="174"/>
      <c r="O46" s="174"/>
      <c r="P46" s="174"/>
      <c r="Q46" s="174"/>
      <c r="R46" s="174"/>
      <c r="S46" s="174"/>
      <c r="T46" s="174"/>
      <c r="U46" s="174"/>
      <c r="V46" s="174"/>
      <c r="W46" s="174"/>
      <c r="X46" s="174"/>
      <c r="Y46" s="174"/>
      <c r="Z46" s="174"/>
      <c r="AA46" s="174"/>
      <c r="AB46" s="174"/>
      <c r="AC46" s="65"/>
      <c r="AD46" s="65"/>
      <c r="AE46" s="65"/>
      <c r="AF46" s="65"/>
      <c r="AG46" s="65"/>
      <c r="AH46" s="65"/>
      <c r="AI46" s="65"/>
      <c r="AJ46" s="65"/>
      <c r="AK46" s="65"/>
      <c r="AL46" s="65"/>
      <c r="AS46" s="175"/>
      <c r="AT46" s="175"/>
      <c r="AU46" s="175"/>
      <c r="AV46" s="175"/>
      <c r="AW46" s="175"/>
      <c r="AX46" s="175"/>
      <c r="AY46" s="175"/>
      <c r="AZ46" s="175"/>
      <c r="BA46" s="175"/>
      <c r="BB46" s="175"/>
      <c r="BC46" s="175"/>
      <c r="BD46" s="175"/>
      <c r="BE46" s="175"/>
      <c r="BF46" s="175"/>
      <c r="BG46" s="175"/>
      <c r="BH46" s="175"/>
      <c r="BI46" s="175"/>
      <c r="BJ46" s="175"/>
      <c r="BK46" s="175"/>
      <c r="BL46" s="175"/>
      <c r="BM46" s="175"/>
      <c r="BN46" s="175"/>
      <c r="BO46" s="175"/>
      <c r="BP46" s="175"/>
      <c r="BQ46" s="175"/>
      <c r="BR46" s="175"/>
    </row>
    <row r="47" spans="1:70" ht="6" customHeight="1" x14ac:dyDescent="0.25">
      <c r="A47" s="77"/>
      <c r="B47" s="153"/>
      <c r="C47" s="59"/>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row>
    <row r="48" spans="1:70" ht="15" customHeight="1" x14ac:dyDescent="0.25">
      <c r="A48" s="77"/>
      <c r="B48" s="100"/>
      <c r="C48" s="143" t="s">
        <v>161</v>
      </c>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M48" s="46"/>
    </row>
    <row r="49" spans="1:39" ht="15" customHeight="1" x14ac:dyDescent="0.25">
      <c r="A49" s="77"/>
      <c r="B49" s="100"/>
      <c r="C49" s="143" t="s">
        <v>100</v>
      </c>
      <c r="D49" s="49"/>
      <c r="E49" s="49"/>
      <c r="F49" s="49"/>
      <c r="G49" s="65"/>
      <c r="H49" s="65"/>
      <c r="I49" s="65"/>
      <c r="J49" s="49"/>
      <c r="K49" s="49"/>
      <c r="L49" s="49"/>
      <c r="M49" s="49"/>
      <c r="N49" s="49"/>
      <c r="O49" s="49"/>
      <c r="P49" s="49"/>
      <c r="Q49" s="49"/>
      <c r="R49" s="49"/>
      <c r="S49" s="49"/>
      <c r="T49" s="49"/>
      <c r="U49" s="49"/>
      <c r="V49" s="66"/>
      <c r="W49" s="49"/>
      <c r="X49" s="49"/>
      <c r="Y49" s="65"/>
      <c r="Z49" s="65"/>
      <c r="AA49" s="65"/>
      <c r="AB49" s="65"/>
      <c r="AC49" s="65"/>
      <c r="AD49" s="65"/>
      <c r="AE49" s="65"/>
      <c r="AF49" s="65"/>
      <c r="AG49" s="65"/>
      <c r="AM49" s="46"/>
    </row>
    <row r="50" spans="1:39" ht="14.25" customHeight="1" x14ac:dyDescent="0.25">
      <c r="A50" s="77"/>
      <c r="B50" s="100"/>
      <c r="C50" s="138" t="s">
        <v>35</v>
      </c>
      <c r="D50" s="49" t="s">
        <v>146</v>
      </c>
      <c r="E50" s="49"/>
      <c r="F50" s="49"/>
      <c r="G50" s="65"/>
      <c r="H50" s="65"/>
      <c r="I50" s="65"/>
      <c r="J50" s="49"/>
      <c r="K50" s="49"/>
      <c r="L50" s="49"/>
      <c r="M50" s="49"/>
      <c r="N50" s="49"/>
      <c r="O50" s="49"/>
      <c r="P50" s="49"/>
      <c r="Q50" s="49"/>
      <c r="R50" s="49"/>
      <c r="S50" s="49"/>
      <c r="T50" s="49"/>
      <c r="U50" s="49"/>
      <c r="V50" s="66"/>
      <c r="W50" s="49"/>
      <c r="X50" s="49"/>
      <c r="Y50" s="65"/>
      <c r="Z50" s="65"/>
      <c r="AA50" s="65"/>
      <c r="AB50" s="65"/>
      <c r="AC50" s="65"/>
      <c r="AD50" s="65"/>
      <c r="AE50" s="65"/>
      <c r="AF50" s="65"/>
      <c r="AG50" s="65"/>
      <c r="AM50" s="46"/>
    </row>
    <row r="51" spans="1:39" ht="14.25" customHeight="1" x14ac:dyDescent="0.25">
      <c r="A51" s="77"/>
      <c r="B51" s="138"/>
      <c r="C51" s="138"/>
      <c r="D51" s="138" t="s">
        <v>135</v>
      </c>
      <c r="E51" s="49"/>
      <c r="F51" s="49"/>
      <c r="G51" s="65"/>
      <c r="H51" s="65"/>
      <c r="I51" s="65"/>
      <c r="J51" s="49"/>
      <c r="K51" s="49"/>
      <c r="L51" s="49"/>
      <c r="M51" s="49"/>
      <c r="N51" s="49"/>
      <c r="O51" s="49"/>
      <c r="P51" s="49"/>
      <c r="Q51" s="49"/>
      <c r="R51" s="49"/>
      <c r="S51" s="49"/>
      <c r="T51" s="49"/>
      <c r="U51" s="49"/>
      <c r="V51" s="66"/>
      <c r="W51" s="49"/>
      <c r="X51" s="49"/>
      <c r="Y51" s="65"/>
      <c r="Z51" s="65"/>
      <c r="AA51" s="65"/>
      <c r="AB51" s="65"/>
      <c r="AC51" s="65"/>
      <c r="AD51" s="65"/>
      <c r="AE51" s="65"/>
      <c r="AF51" s="65"/>
      <c r="AG51" s="65"/>
      <c r="AM51" s="46"/>
    </row>
    <row r="52" spans="1:39" ht="14.25" customHeight="1" x14ac:dyDescent="0.25">
      <c r="A52" s="77"/>
      <c r="B52" s="138"/>
      <c r="C52" s="138"/>
      <c r="D52" s="138" t="s">
        <v>169</v>
      </c>
      <c r="E52" s="49"/>
      <c r="F52" s="49"/>
      <c r="G52" s="65"/>
      <c r="H52" s="65"/>
      <c r="I52" s="65"/>
      <c r="J52" s="49"/>
      <c r="K52" s="49"/>
      <c r="L52" s="49"/>
      <c r="M52" s="49"/>
      <c r="N52" s="49"/>
      <c r="O52" s="49"/>
      <c r="P52" s="49"/>
      <c r="Q52" s="49"/>
      <c r="R52" s="49"/>
      <c r="S52" s="49"/>
      <c r="T52" s="49"/>
      <c r="U52" s="49"/>
      <c r="V52" s="66"/>
      <c r="W52" s="49"/>
      <c r="X52" s="49"/>
      <c r="Y52" s="65"/>
      <c r="Z52" s="65"/>
      <c r="AA52" s="65"/>
      <c r="AB52" s="65"/>
      <c r="AC52" s="65"/>
      <c r="AD52" s="65"/>
      <c r="AE52" s="65"/>
      <c r="AF52" s="65"/>
      <c r="AG52" s="65"/>
      <c r="AM52" s="46"/>
    </row>
    <row r="53" spans="1:39" ht="10.9" customHeight="1" x14ac:dyDescent="0.25">
      <c r="A53" s="77"/>
      <c r="B53" s="100"/>
      <c r="C53" s="49"/>
      <c r="D53" s="49" t="s">
        <v>168</v>
      </c>
      <c r="E53" s="49"/>
      <c r="F53" s="49"/>
      <c r="G53" s="65"/>
      <c r="H53" s="65"/>
      <c r="I53" s="65"/>
      <c r="J53" s="49"/>
      <c r="K53" s="49"/>
      <c r="L53" s="49"/>
      <c r="M53" s="49"/>
      <c r="N53" s="49"/>
      <c r="O53" s="49"/>
      <c r="P53" s="49"/>
      <c r="Q53" s="49"/>
      <c r="R53" s="49"/>
      <c r="S53" s="49"/>
      <c r="T53" s="49"/>
      <c r="U53" s="49"/>
      <c r="V53" s="66"/>
      <c r="W53" s="49"/>
      <c r="X53" s="49"/>
      <c r="Y53" s="65"/>
      <c r="Z53" s="65"/>
      <c r="AA53" s="65"/>
      <c r="AB53" s="65"/>
      <c r="AC53" s="65"/>
      <c r="AD53" s="65"/>
      <c r="AE53" s="65"/>
      <c r="AF53" s="65"/>
      <c r="AG53" s="65"/>
      <c r="AM53" s="46"/>
    </row>
    <row r="54" spans="1:39" ht="16.899999999999999" customHeight="1" x14ac:dyDescent="0.25">
      <c r="A54" s="77"/>
      <c r="B54" s="100"/>
      <c r="C54" s="139" t="s">
        <v>162</v>
      </c>
      <c r="D54" s="49"/>
      <c r="E54" s="49"/>
      <c r="F54" s="49"/>
      <c r="G54" s="65"/>
      <c r="H54" s="65"/>
      <c r="I54" s="65"/>
      <c r="J54" s="49"/>
      <c r="K54" s="49"/>
      <c r="L54" s="49"/>
      <c r="M54" s="49"/>
      <c r="N54" s="49"/>
      <c r="O54" s="49"/>
      <c r="P54" s="49"/>
      <c r="Q54" s="49"/>
      <c r="R54" s="49"/>
      <c r="S54" s="49"/>
      <c r="T54" s="49"/>
      <c r="U54" s="49"/>
      <c r="V54" s="66"/>
      <c r="W54" s="49"/>
      <c r="X54" s="49"/>
      <c r="Y54" s="65"/>
      <c r="Z54" s="65"/>
      <c r="AA54" s="65"/>
      <c r="AB54" s="65"/>
      <c r="AC54" s="65"/>
      <c r="AD54" s="65"/>
      <c r="AE54" s="65"/>
      <c r="AF54" s="65"/>
      <c r="AG54" s="65"/>
      <c r="AM54" s="46"/>
    </row>
    <row r="55" spans="1:39" ht="3.65" customHeight="1" x14ac:dyDescent="0.25">
      <c r="A55" s="77"/>
      <c r="B55" s="100"/>
      <c r="C55" s="49"/>
      <c r="D55" s="49"/>
      <c r="E55" s="49"/>
      <c r="F55" s="49"/>
      <c r="G55" s="65"/>
      <c r="H55" s="65"/>
      <c r="I55" s="65"/>
      <c r="J55" s="49"/>
      <c r="K55" s="49"/>
      <c r="L55" s="49"/>
      <c r="M55" s="49"/>
      <c r="N55" s="49"/>
      <c r="O55" s="49"/>
      <c r="P55" s="49"/>
      <c r="Q55" s="49"/>
      <c r="R55" s="49"/>
      <c r="S55" s="49"/>
      <c r="T55" s="49"/>
      <c r="U55" s="49"/>
      <c r="V55" s="66"/>
      <c r="W55" s="49"/>
      <c r="X55" s="49"/>
      <c r="Y55" s="65"/>
      <c r="Z55" s="65"/>
      <c r="AA55" s="65"/>
      <c r="AB55" s="65"/>
      <c r="AC55" s="65"/>
      <c r="AD55" s="65"/>
      <c r="AE55" s="65"/>
      <c r="AF55" s="65"/>
      <c r="AG55" s="65"/>
      <c r="AM55" s="46"/>
    </row>
    <row r="56" spans="1:39" ht="13.5" customHeight="1" x14ac:dyDescent="0.25">
      <c r="A56" s="77"/>
      <c r="B56" s="100"/>
      <c r="C56" s="137" t="s">
        <v>35</v>
      </c>
      <c r="D56" s="49" t="s">
        <v>111</v>
      </c>
      <c r="E56" s="49"/>
      <c r="F56" s="49"/>
      <c r="G56" s="65"/>
      <c r="H56" s="65"/>
      <c r="I56" s="65"/>
      <c r="J56" s="49"/>
      <c r="K56" s="49"/>
      <c r="L56" s="49"/>
      <c r="M56" s="49"/>
      <c r="N56" s="49"/>
      <c r="O56" s="49"/>
      <c r="P56" s="49"/>
      <c r="Q56" s="49"/>
      <c r="R56" s="49"/>
      <c r="S56" s="49"/>
      <c r="T56" s="49"/>
      <c r="U56" s="49"/>
      <c r="V56" s="66"/>
      <c r="W56" s="49"/>
      <c r="X56" s="49"/>
      <c r="Y56" s="65"/>
      <c r="Z56" s="65"/>
      <c r="AA56" s="65"/>
      <c r="AB56" s="65"/>
      <c r="AC56" s="65"/>
      <c r="AD56" s="65"/>
      <c r="AE56" s="65"/>
      <c r="AF56" s="65"/>
      <c r="AG56" s="65"/>
      <c r="AM56" s="46"/>
    </row>
    <row r="57" spans="1:39" ht="13.5" customHeight="1" x14ac:dyDescent="0.25">
      <c r="A57" s="77"/>
      <c r="B57" s="100"/>
      <c r="C57" s="154"/>
      <c r="D57" s="49" t="s">
        <v>136</v>
      </c>
      <c r="E57" s="49"/>
      <c r="F57" s="49"/>
      <c r="G57" s="65"/>
      <c r="H57" s="65"/>
      <c r="I57" s="65"/>
      <c r="J57" s="49"/>
      <c r="K57" s="49"/>
      <c r="L57" s="49"/>
      <c r="M57" s="49"/>
      <c r="N57" s="49"/>
      <c r="O57" s="49"/>
      <c r="P57" s="49"/>
      <c r="Q57" s="49"/>
      <c r="R57" s="49"/>
      <c r="S57" s="49"/>
      <c r="T57" s="49"/>
      <c r="U57" s="49"/>
      <c r="V57" s="66"/>
      <c r="W57" s="49"/>
      <c r="X57" s="49"/>
      <c r="Y57" s="65"/>
      <c r="Z57" s="65"/>
      <c r="AA57" s="65"/>
      <c r="AB57" s="65"/>
      <c r="AC57" s="65"/>
      <c r="AD57" s="65"/>
      <c r="AE57" s="65"/>
      <c r="AF57" s="65"/>
      <c r="AG57" s="65"/>
      <c r="AM57" s="46"/>
    </row>
    <row r="58" spans="1:39" ht="13.5" customHeight="1" x14ac:dyDescent="0.25">
      <c r="A58" s="77"/>
      <c r="B58" s="100"/>
      <c r="C58" s="48"/>
      <c r="D58" s="554" t="s">
        <v>137</v>
      </c>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M58" s="46"/>
    </row>
    <row r="59" spans="1:39" ht="13.5" customHeight="1" x14ac:dyDescent="0.3">
      <c r="A59" s="77"/>
      <c r="B59" s="100"/>
      <c r="C59" s="92" t="s">
        <v>35</v>
      </c>
      <c r="D59" s="154" t="s">
        <v>90</v>
      </c>
      <c r="E59" s="83"/>
      <c r="F59" s="83"/>
      <c r="G59" s="194"/>
      <c r="H59" s="194"/>
      <c r="I59" s="194"/>
      <c r="J59" s="83"/>
      <c r="K59" s="83"/>
      <c r="L59" s="83"/>
      <c r="M59" s="83"/>
      <c r="N59" s="83"/>
      <c r="O59" s="83"/>
      <c r="P59" s="83"/>
      <c r="Q59" s="83"/>
      <c r="R59" s="83"/>
      <c r="S59" s="83"/>
      <c r="T59" s="83"/>
      <c r="U59" s="83"/>
      <c r="V59" s="66"/>
      <c r="W59" s="83"/>
      <c r="X59" s="49"/>
      <c r="Y59" s="65"/>
      <c r="Z59" s="65"/>
      <c r="AA59" s="65"/>
      <c r="AB59" s="65"/>
      <c r="AC59" s="65"/>
      <c r="AD59" s="65"/>
      <c r="AE59" s="65"/>
      <c r="AF59" s="65"/>
      <c r="AG59" s="65"/>
      <c r="AM59" s="46"/>
    </row>
    <row r="60" spans="1:39" ht="13.5" customHeight="1" x14ac:dyDescent="0.25">
      <c r="B60" s="136"/>
      <c r="C60" s="92"/>
      <c r="D60" s="155" t="s">
        <v>112</v>
      </c>
      <c r="E60" s="49"/>
      <c r="F60" s="49"/>
      <c r="G60" s="65"/>
      <c r="H60" s="65"/>
      <c r="I60" s="65"/>
      <c r="J60" s="49"/>
      <c r="K60" s="49"/>
      <c r="L60" s="49"/>
      <c r="M60" s="49"/>
      <c r="N60" s="49"/>
      <c r="O60" s="49"/>
      <c r="P60" s="49"/>
      <c r="Q60" s="49"/>
      <c r="R60" s="49"/>
      <c r="S60" s="49"/>
      <c r="T60" s="49"/>
      <c r="U60" s="49"/>
      <c r="V60" s="66"/>
      <c r="W60" s="49"/>
      <c r="X60" s="49"/>
      <c r="Y60" s="65"/>
      <c r="Z60" s="65"/>
      <c r="AA60" s="65"/>
      <c r="AB60" s="65"/>
      <c r="AC60" s="65"/>
      <c r="AD60" s="65"/>
      <c r="AE60" s="65"/>
      <c r="AF60" s="65"/>
      <c r="AG60" s="65"/>
      <c r="AM60" s="46"/>
    </row>
    <row r="61" spans="1:39" ht="13.5" customHeight="1" x14ac:dyDescent="0.25">
      <c r="B61" s="136"/>
      <c r="C61" s="92"/>
      <c r="D61" s="155" t="s">
        <v>91</v>
      </c>
      <c r="E61" s="49"/>
      <c r="F61" s="49"/>
      <c r="G61" s="65"/>
      <c r="H61" s="65"/>
      <c r="I61" s="65"/>
      <c r="J61" s="49"/>
      <c r="K61" s="49"/>
      <c r="L61" s="49"/>
      <c r="M61" s="49"/>
      <c r="N61" s="49"/>
      <c r="O61" s="49"/>
      <c r="P61" s="49"/>
      <c r="Q61" s="49"/>
      <c r="R61" s="49"/>
      <c r="S61" s="49"/>
      <c r="T61" s="49"/>
      <c r="U61" s="49"/>
      <c r="V61" s="66"/>
      <c r="W61" s="49"/>
      <c r="X61" s="49"/>
      <c r="Y61" s="65"/>
      <c r="Z61" s="65"/>
      <c r="AA61" s="65"/>
      <c r="AB61" s="65"/>
      <c r="AC61" s="65"/>
      <c r="AD61" s="65"/>
      <c r="AE61" s="65"/>
      <c r="AF61" s="65"/>
      <c r="AG61" s="65"/>
      <c r="AM61" s="46"/>
    </row>
    <row r="62" spans="1:39" ht="13.5" customHeight="1" x14ac:dyDescent="0.25">
      <c r="B62" s="136"/>
      <c r="C62" s="92"/>
      <c r="D62" s="155" t="s">
        <v>92</v>
      </c>
      <c r="E62" s="49"/>
      <c r="F62" s="49"/>
      <c r="G62" s="65"/>
      <c r="H62" s="65"/>
      <c r="I62" s="65"/>
      <c r="J62" s="49"/>
      <c r="K62" s="49"/>
      <c r="L62" s="49"/>
      <c r="M62" s="49"/>
      <c r="N62" s="49"/>
      <c r="O62" s="49"/>
      <c r="P62" s="49"/>
      <c r="Q62" s="49"/>
      <c r="R62" s="49"/>
      <c r="S62" s="49"/>
      <c r="T62" s="49"/>
      <c r="U62" s="49"/>
      <c r="V62" s="66"/>
      <c r="W62" s="49"/>
      <c r="X62" s="49"/>
      <c r="Y62" s="65"/>
      <c r="Z62" s="65"/>
      <c r="AA62" s="65"/>
      <c r="AB62" s="65"/>
      <c r="AC62" s="65"/>
      <c r="AD62" s="65"/>
      <c r="AE62" s="65"/>
      <c r="AF62" s="65"/>
      <c r="AG62" s="65"/>
      <c r="AM62" s="46"/>
    </row>
    <row r="63" spans="1:39" ht="13.5" customHeight="1" x14ac:dyDescent="0.25">
      <c r="B63" s="136"/>
      <c r="C63" s="49"/>
      <c r="D63" s="554" t="s">
        <v>113</v>
      </c>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M63" s="46"/>
    </row>
    <row r="64" spans="1:39" ht="13.5" customHeight="1" x14ac:dyDescent="0.25">
      <c r="B64" s="136"/>
      <c r="C64" s="49"/>
      <c r="D64" s="554" t="s">
        <v>114</v>
      </c>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M64" s="46"/>
    </row>
    <row r="65" spans="2:40" ht="45" customHeight="1" thickBot="1" x14ac:dyDescent="0.3">
      <c r="B65" s="136"/>
      <c r="C65" s="334"/>
      <c r="D65" s="536"/>
      <c r="E65" s="536"/>
      <c r="F65" s="536"/>
      <c r="G65" s="537"/>
      <c r="H65" s="537"/>
      <c r="I65" s="537"/>
      <c r="J65" s="509"/>
      <c r="K65" s="509"/>
      <c r="L65" s="509"/>
      <c r="M65" s="509"/>
      <c r="N65" s="509"/>
      <c r="O65" s="509"/>
      <c r="P65" s="509"/>
      <c r="Q65" s="509"/>
      <c r="R65" s="509"/>
      <c r="S65" s="509"/>
      <c r="T65" s="509"/>
      <c r="U65" s="509"/>
      <c r="V65" s="509"/>
      <c r="W65" s="509"/>
      <c r="X65" s="509"/>
      <c r="Y65" s="509"/>
      <c r="Z65" s="509"/>
      <c r="AA65" s="509"/>
      <c r="AB65" s="509"/>
      <c r="AC65" s="509"/>
      <c r="AD65" s="509"/>
      <c r="AE65" s="509"/>
      <c r="AF65" s="509"/>
      <c r="AG65" s="509"/>
      <c r="AH65" s="510"/>
      <c r="AI65" s="510"/>
      <c r="AJ65" s="510"/>
      <c r="AK65" s="509"/>
      <c r="AL65" s="509"/>
      <c r="AM65" s="509"/>
      <c r="AN65" s="509"/>
    </row>
    <row r="66" spans="2:40" ht="14.25" customHeight="1" x14ac:dyDescent="0.25">
      <c r="B66" s="136"/>
      <c r="C66" s="49" t="s">
        <v>407</v>
      </c>
      <c r="D66" s="49"/>
      <c r="E66" s="49"/>
      <c r="F66" s="49"/>
      <c r="G66" s="529" t="str">
        <f>IF(Antrag!$D$12="","",Antrag!$D$12)</f>
        <v/>
      </c>
      <c r="H66" s="529"/>
      <c r="I66" s="529"/>
      <c r="J66" s="529"/>
      <c r="K66" s="529"/>
      <c r="L66" s="529"/>
      <c r="M66" s="529"/>
      <c r="N66" s="529"/>
      <c r="O66" s="529"/>
      <c r="P66" s="529"/>
      <c r="Q66" s="529"/>
      <c r="R66" s="49"/>
      <c r="S66" s="49"/>
      <c r="T66" s="49"/>
      <c r="U66" s="49"/>
      <c r="V66" s="66"/>
      <c r="W66" s="49"/>
      <c r="X66" s="49"/>
      <c r="Y66" s="65"/>
      <c r="Z66" s="65"/>
      <c r="AA66" s="65"/>
      <c r="AB66" s="65"/>
      <c r="AC66" s="65"/>
      <c r="AD66" s="65"/>
      <c r="AE66" s="65"/>
      <c r="AF66" s="65"/>
      <c r="AG66" s="49" t="s">
        <v>400</v>
      </c>
      <c r="AM66" s="46"/>
    </row>
    <row r="67" spans="2:40" ht="21" customHeight="1" x14ac:dyDescent="0.2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M67" s="46"/>
    </row>
    <row r="68" spans="2:40" x14ac:dyDescent="0.2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M68" s="46"/>
    </row>
    <row r="69" spans="2:40" ht="13" x14ac:dyDescent="0.3">
      <c r="C69" s="64" t="s">
        <v>32</v>
      </c>
      <c r="D69" s="65"/>
      <c r="E69" s="65"/>
      <c r="F69" s="65"/>
      <c r="G69" s="65"/>
      <c r="H69" s="65"/>
      <c r="I69" s="65"/>
      <c r="J69" s="65"/>
      <c r="K69" s="65"/>
      <c r="L69" s="552" t="str">
        <f>IF(Antrag!$D$12="","",Antrag!$D$12)</f>
        <v/>
      </c>
      <c r="M69" s="552"/>
      <c r="N69" s="552"/>
      <c r="O69" s="552"/>
      <c r="P69" s="552"/>
      <c r="Q69" s="552"/>
      <c r="R69" s="552"/>
      <c r="S69" s="552"/>
      <c r="T69" s="552"/>
      <c r="U69" s="552"/>
      <c r="V69" s="552"/>
      <c r="W69" s="552"/>
      <c r="X69" s="65"/>
      <c r="Y69" s="65"/>
      <c r="Z69" s="65"/>
      <c r="AA69" s="65"/>
      <c r="AB69" s="65"/>
      <c r="AC69" s="65"/>
      <c r="AD69" s="65"/>
      <c r="AE69" s="65"/>
      <c r="AF69" s="65"/>
      <c r="AG69" s="65"/>
      <c r="AM69" s="46"/>
    </row>
    <row r="70" spans="2:40" ht="4.9000000000000004" customHeight="1" x14ac:dyDescent="0.2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M70" s="46"/>
    </row>
    <row r="71" spans="2:40" ht="13" x14ac:dyDescent="0.3">
      <c r="C71" s="64" t="s">
        <v>225</v>
      </c>
      <c r="D71" s="65"/>
      <c r="E71" s="65"/>
      <c r="F71" s="65"/>
      <c r="G71" s="65"/>
      <c r="H71" s="65"/>
      <c r="I71" s="65"/>
      <c r="J71" s="65"/>
      <c r="K71" s="65"/>
      <c r="L71" s="552" t="str">
        <f>IF(Antrag!$D$23="","",CONCATENATE(Antrag!$D$23,", ",Antrag!$D$25))</f>
        <v/>
      </c>
      <c r="M71" s="552"/>
      <c r="N71" s="552"/>
      <c r="O71" s="552"/>
      <c r="P71" s="552"/>
      <c r="Q71" s="552"/>
      <c r="R71" s="552"/>
      <c r="S71" s="552"/>
      <c r="T71" s="552"/>
      <c r="U71" s="552"/>
      <c r="V71" s="552"/>
      <c r="W71" s="552"/>
      <c r="X71" s="65"/>
      <c r="Y71" s="65"/>
      <c r="Z71" s="65"/>
      <c r="AA71" s="65"/>
      <c r="AB71" s="65"/>
      <c r="AC71" s="65"/>
      <c r="AD71" s="65"/>
      <c r="AE71" s="65"/>
      <c r="AF71" s="65"/>
      <c r="AG71" s="65"/>
      <c r="AM71" s="46"/>
    </row>
    <row r="72" spans="2:40" ht="13" x14ac:dyDescent="0.3">
      <c r="C72" s="64"/>
      <c r="D72" s="65"/>
      <c r="E72" s="65"/>
      <c r="F72" s="65"/>
      <c r="G72" s="65"/>
      <c r="H72" s="65"/>
      <c r="I72" s="65"/>
      <c r="J72" s="65"/>
      <c r="K72" s="65"/>
      <c r="L72" s="119"/>
      <c r="M72" s="119"/>
      <c r="N72" s="119"/>
      <c r="O72" s="119"/>
      <c r="P72" s="119"/>
      <c r="Q72" s="119"/>
      <c r="R72" s="119"/>
      <c r="S72" s="119"/>
      <c r="T72" s="119"/>
      <c r="U72" s="119"/>
      <c r="V72" s="119"/>
      <c r="W72" s="119"/>
      <c r="X72" s="65"/>
      <c r="Y72" s="65"/>
      <c r="Z72" s="65"/>
      <c r="AA72" s="65"/>
      <c r="AB72" s="65"/>
      <c r="AC72" s="65"/>
      <c r="AD72" s="65"/>
      <c r="AE72" s="65"/>
      <c r="AF72" s="65"/>
      <c r="AG72" s="65"/>
      <c r="AM72" s="46"/>
    </row>
    <row r="73" spans="2:40" ht="13.5" customHeight="1" x14ac:dyDescent="0.25">
      <c r="B73" s="136"/>
      <c r="C73" s="92" t="s">
        <v>35</v>
      </c>
      <c r="D73" s="554" t="s">
        <v>115</v>
      </c>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M73" s="46"/>
    </row>
    <row r="74" spans="2:40" ht="13.5" customHeight="1" x14ac:dyDescent="0.25">
      <c r="B74" s="136"/>
      <c r="C74" s="49"/>
      <c r="D74" s="554" t="s">
        <v>116</v>
      </c>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M74" s="46"/>
    </row>
    <row r="75" spans="2:40" ht="13.5" customHeight="1" x14ac:dyDescent="0.25">
      <c r="B75" s="136"/>
      <c r="C75" s="49"/>
      <c r="D75" s="554" t="s">
        <v>129</v>
      </c>
      <c r="E75" s="554"/>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M75" s="46"/>
    </row>
    <row r="76" spans="2:40" ht="13.5" customHeight="1" x14ac:dyDescent="0.25">
      <c r="B76" s="136"/>
      <c r="C76" s="49"/>
      <c r="D76" s="554" t="s">
        <v>117</v>
      </c>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M76" s="46"/>
    </row>
    <row r="77" spans="2:40" ht="13.5" customHeight="1" x14ac:dyDescent="0.25">
      <c r="B77" s="136"/>
      <c r="C77" s="49"/>
      <c r="D77" s="554" t="s">
        <v>118</v>
      </c>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M77" s="46"/>
    </row>
    <row r="78" spans="2:40" ht="13.5" customHeight="1" x14ac:dyDescent="0.25">
      <c r="B78" s="136"/>
      <c r="C78" s="49"/>
      <c r="D78" s="554" t="s">
        <v>119</v>
      </c>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M78" s="46"/>
    </row>
    <row r="79" spans="2:40" ht="13.5" customHeight="1" x14ac:dyDescent="0.25">
      <c r="B79" s="136"/>
      <c r="C79" s="49"/>
      <c r="D79" s="554" t="s">
        <v>120</v>
      </c>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M79" s="46"/>
    </row>
    <row r="80" spans="2:40" ht="13.5" customHeight="1" x14ac:dyDescent="0.25">
      <c r="B80" s="136"/>
      <c r="C80" s="49"/>
      <c r="D80" s="554" t="s">
        <v>121</v>
      </c>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M80" s="46"/>
    </row>
    <row r="81" spans="1:70" ht="13.5" customHeight="1" x14ac:dyDescent="0.25">
      <c r="B81" s="136"/>
      <c r="C81" s="49"/>
      <c r="D81" s="554" t="s">
        <v>122</v>
      </c>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M81" s="46"/>
    </row>
    <row r="82" spans="1:70" ht="13.5" customHeight="1" x14ac:dyDescent="0.25">
      <c r="B82" s="136"/>
      <c r="C82" s="49"/>
      <c r="D82" s="155" t="s">
        <v>123</v>
      </c>
      <c r="E82" s="156"/>
      <c r="F82" s="156"/>
      <c r="G82" s="156"/>
      <c r="H82" s="156"/>
      <c r="I82" s="156"/>
      <c r="J82" s="156"/>
      <c r="K82" s="156"/>
      <c r="L82" s="156"/>
      <c r="M82" s="156"/>
      <c r="N82" s="156"/>
      <c r="O82" s="156"/>
      <c r="P82" s="156"/>
      <c r="Q82" s="156"/>
      <c r="R82" s="156"/>
      <c r="S82" s="156"/>
      <c r="T82" s="156"/>
      <c r="U82" s="156"/>
      <c r="V82" s="156"/>
      <c r="W82" s="156"/>
      <c r="X82" s="156"/>
      <c r="Y82" s="156"/>
      <c r="Z82" s="156"/>
      <c r="AA82" s="156"/>
      <c r="AB82" s="156"/>
      <c r="AC82" s="156"/>
      <c r="AD82" s="156"/>
      <c r="AE82" s="156"/>
      <c r="AF82" s="156"/>
      <c r="AG82" s="156"/>
      <c r="AH82" s="156"/>
      <c r="AI82" s="156"/>
      <c r="AJ82" s="156"/>
      <c r="AK82" s="156"/>
      <c r="AM82" s="46"/>
    </row>
    <row r="83" spans="1:70" ht="13.5" customHeight="1" x14ac:dyDescent="0.25">
      <c r="B83" s="136"/>
      <c r="C83" s="46"/>
      <c r="D83" s="554" t="s">
        <v>124</v>
      </c>
      <c r="E83" s="554"/>
      <c r="F83" s="554"/>
      <c r="G83" s="554"/>
      <c r="H83" s="554"/>
      <c r="I83" s="554"/>
      <c r="J83" s="554"/>
      <c r="K83" s="554"/>
      <c r="L83" s="554"/>
      <c r="M83" s="554"/>
      <c r="N83" s="554"/>
      <c r="O83" s="554"/>
      <c r="P83" s="554"/>
      <c r="Q83" s="554"/>
      <c r="R83" s="554"/>
      <c r="S83" s="554"/>
      <c r="T83" s="554"/>
      <c r="U83" s="554"/>
      <c r="V83" s="554"/>
      <c r="W83" s="554"/>
      <c r="X83" s="554"/>
      <c r="Y83" s="554"/>
      <c r="Z83" s="554"/>
      <c r="AA83" s="554"/>
      <c r="AB83" s="554"/>
      <c r="AC83" s="554"/>
      <c r="AD83" s="554"/>
      <c r="AE83" s="554"/>
      <c r="AF83" s="554"/>
      <c r="AG83" s="554"/>
      <c r="AH83" s="554"/>
      <c r="AI83" s="554"/>
      <c r="AJ83" s="554"/>
      <c r="AK83" s="554"/>
      <c r="AM83" s="46"/>
    </row>
    <row r="84" spans="1:70" ht="13.5" customHeight="1" x14ac:dyDescent="0.25">
      <c r="B84" s="136"/>
      <c r="C84" s="137" t="s">
        <v>35</v>
      </c>
      <c r="D84" s="554" t="s">
        <v>130</v>
      </c>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M84" s="46"/>
    </row>
    <row r="85" spans="1:70" ht="13.5" customHeight="1" x14ac:dyDescent="0.25">
      <c r="B85" s="136"/>
      <c r="C85" s="92"/>
      <c r="D85" s="554" t="s">
        <v>145</v>
      </c>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M85" s="46"/>
    </row>
    <row r="86" spans="1:70" ht="13.5" customHeight="1" x14ac:dyDescent="0.25">
      <c r="B86" s="136"/>
      <c r="C86" s="137" t="s">
        <v>35</v>
      </c>
      <c r="D86" s="138" t="s">
        <v>166</v>
      </c>
      <c r="E86" s="156"/>
      <c r="F86" s="156"/>
      <c r="G86" s="156"/>
      <c r="H86" s="156"/>
      <c r="I86" s="156"/>
      <c r="J86" s="156"/>
      <c r="K86" s="156"/>
      <c r="L86" s="156"/>
      <c r="M86" s="156"/>
      <c r="N86" s="156"/>
      <c r="O86" s="156"/>
      <c r="P86" s="156"/>
      <c r="Q86" s="156"/>
      <c r="R86" s="156"/>
      <c r="S86" s="156"/>
      <c r="T86" s="156"/>
      <c r="U86" s="156"/>
      <c r="V86" s="156"/>
      <c r="W86" s="156"/>
      <c r="X86" s="156"/>
      <c r="Y86" s="156"/>
      <c r="Z86" s="156"/>
      <c r="AA86" s="156"/>
      <c r="AB86" s="156"/>
      <c r="AC86" s="156"/>
      <c r="AD86" s="156"/>
      <c r="AE86" s="156"/>
      <c r="AF86" s="156"/>
      <c r="AG86" s="156"/>
      <c r="AH86" s="156"/>
      <c r="AI86" s="156"/>
      <c r="AJ86" s="156"/>
      <c r="AK86" s="156"/>
      <c r="AM86" s="46"/>
    </row>
    <row r="87" spans="1:70" ht="13.5" customHeight="1" x14ac:dyDescent="0.25">
      <c r="B87" s="136"/>
      <c r="C87" s="136"/>
      <c r="D87" s="138" t="s">
        <v>167</v>
      </c>
      <c r="E87" s="156"/>
      <c r="F87" s="156"/>
      <c r="G87" s="156"/>
      <c r="H87" s="156"/>
      <c r="I87" s="156"/>
      <c r="J87" s="156"/>
      <c r="K87" s="156"/>
      <c r="L87" s="156"/>
      <c r="M87" s="156"/>
      <c r="N87" s="156"/>
      <c r="O87" s="156"/>
      <c r="P87" s="156"/>
      <c r="Q87" s="156"/>
      <c r="R87" s="156"/>
      <c r="S87" s="156"/>
      <c r="T87" s="156"/>
      <c r="U87" s="156"/>
      <c r="V87" s="156"/>
      <c r="W87" s="156"/>
      <c r="X87" s="156"/>
      <c r="Y87" s="156"/>
      <c r="Z87" s="156"/>
      <c r="AA87" s="156"/>
      <c r="AB87" s="156"/>
      <c r="AC87" s="156"/>
      <c r="AD87" s="156"/>
      <c r="AE87" s="156"/>
      <c r="AF87" s="156"/>
      <c r="AG87" s="156"/>
      <c r="AH87" s="156"/>
      <c r="AI87" s="156"/>
      <c r="AJ87" s="156"/>
      <c r="AK87" s="156"/>
      <c r="AM87" s="46"/>
    </row>
    <row r="88" spans="1:70" ht="13.5" customHeight="1" x14ac:dyDescent="0.25">
      <c r="B88" s="136"/>
      <c r="C88" s="136"/>
      <c r="D88" s="193" t="s">
        <v>165</v>
      </c>
      <c r="E88" s="156"/>
      <c r="F88" s="156"/>
      <c r="G88" s="156"/>
      <c r="H88" s="156"/>
      <c r="I88" s="156"/>
      <c r="J88" s="156"/>
      <c r="K88" s="156"/>
      <c r="L88" s="156"/>
      <c r="M88" s="156"/>
      <c r="N88" s="156"/>
      <c r="O88" s="156"/>
      <c r="P88" s="156"/>
      <c r="Q88" s="156"/>
      <c r="R88" s="156"/>
      <c r="S88" s="156"/>
      <c r="T88" s="156"/>
      <c r="U88" s="156"/>
      <c r="V88" s="156"/>
      <c r="W88" s="156"/>
      <c r="X88" s="156"/>
      <c r="Y88" s="156"/>
      <c r="Z88" s="156"/>
      <c r="AA88" s="156"/>
      <c r="AB88" s="156"/>
      <c r="AC88" s="156"/>
      <c r="AD88" s="156"/>
      <c r="AE88" s="156"/>
      <c r="AF88" s="156"/>
      <c r="AG88" s="156"/>
      <c r="AH88" s="156"/>
      <c r="AI88" s="156"/>
      <c r="AJ88" s="156"/>
      <c r="AK88" s="156"/>
      <c r="AM88" s="46"/>
    </row>
    <row r="89" spans="1:70" ht="13.5" customHeight="1" x14ac:dyDescent="0.25">
      <c r="B89" s="136"/>
      <c r="C89" s="136"/>
      <c r="D89" s="193" t="s">
        <v>99</v>
      </c>
      <c r="E89" s="156"/>
      <c r="F89" s="156"/>
      <c r="G89" s="156"/>
      <c r="H89" s="156"/>
      <c r="I89" s="156"/>
      <c r="J89" s="156"/>
      <c r="K89" s="156"/>
      <c r="L89" s="156"/>
      <c r="M89" s="156"/>
      <c r="N89" s="156"/>
      <c r="O89" s="156"/>
      <c r="P89" s="156"/>
      <c r="Q89" s="156"/>
      <c r="R89" s="156"/>
      <c r="S89" s="156"/>
      <c r="T89" s="156"/>
      <c r="U89" s="156"/>
      <c r="V89" s="156"/>
      <c r="W89" s="156"/>
      <c r="X89" s="156"/>
      <c r="Y89" s="156"/>
      <c r="Z89" s="156"/>
      <c r="AA89" s="156"/>
      <c r="AB89" s="156"/>
      <c r="AC89" s="156"/>
      <c r="AD89" s="156"/>
      <c r="AE89" s="156"/>
      <c r="AF89" s="156"/>
      <c r="AG89" s="156"/>
      <c r="AH89" s="156"/>
      <c r="AI89" s="156"/>
      <c r="AJ89" s="156"/>
      <c r="AK89" s="156"/>
      <c r="AM89" s="46"/>
      <c r="AS89" s="551" t="s">
        <v>452</v>
      </c>
      <c r="AT89" s="551"/>
      <c r="AU89" s="551"/>
      <c r="AV89" s="551"/>
      <c r="AW89" s="551"/>
    </row>
    <row r="90" spans="1:70" ht="12.65" customHeight="1" x14ac:dyDescent="0.25">
      <c r="B90" s="136"/>
      <c r="C90" s="46"/>
      <c r="D90" s="156"/>
      <c r="E90" s="156"/>
      <c r="F90" s="156"/>
      <c r="G90" s="156"/>
      <c r="H90" s="156"/>
      <c r="I90" s="156"/>
      <c r="J90" s="156"/>
      <c r="K90" s="156"/>
      <c r="L90" s="156"/>
      <c r="M90" s="156"/>
      <c r="N90" s="156"/>
      <c r="O90" s="156"/>
      <c r="P90" s="156"/>
      <c r="Q90" s="156"/>
      <c r="R90" s="156"/>
      <c r="S90" s="156"/>
      <c r="T90" s="156"/>
      <c r="U90" s="156"/>
      <c r="V90" s="156"/>
      <c r="W90" s="156"/>
      <c r="X90" s="156"/>
      <c r="Y90" s="156"/>
      <c r="Z90" s="156"/>
      <c r="AA90" s="156"/>
      <c r="AB90" s="156"/>
      <c r="AC90" s="156"/>
      <c r="AD90" s="156"/>
      <c r="AE90" s="156"/>
      <c r="AF90" s="156"/>
      <c r="AG90" s="156"/>
      <c r="AH90" s="156"/>
      <c r="AI90" s="156"/>
      <c r="AJ90" s="156"/>
      <c r="AK90" s="156"/>
      <c r="AM90" s="46"/>
      <c r="AS90" s="551"/>
      <c r="AT90" s="551"/>
      <c r="AU90" s="551"/>
      <c r="AV90" s="551"/>
      <c r="AW90" s="551"/>
    </row>
    <row r="91" spans="1:70" ht="26.5" customHeight="1" x14ac:dyDescent="0.35">
      <c r="A91" s="263"/>
      <c r="B91" s="263"/>
      <c r="C91" s="45"/>
      <c r="D91" s="562"/>
      <c r="E91" s="562"/>
      <c r="F91" s="562"/>
      <c r="G91" s="562"/>
      <c r="H91" s="562"/>
      <c r="I91" s="562"/>
      <c r="J91" s="562"/>
      <c r="K91" s="562"/>
      <c r="L91" s="562"/>
      <c r="M91" s="562"/>
      <c r="N91" s="562"/>
      <c r="O91" s="562"/>
      <c r="P91" s="562"/>
      <c r="Q91" s="562"/>
      <c r="R91" s="325"/>
      <c r="S91" s="563"/>
      <c r="T91" s="563"/>
      <c r="U91" s="563"/>
      <c r="V91" s="563"/>
      <c r="W91" s="563"/>
      <c r="X91" s="563"/>
      <c r="Y91" s="563"/>
      <c r="Z91" s="563"/>
      <c r="AA91" s="563"/>
      <c r="AB91" s="563"/>
      <c r="AC91" s="563"/>
      <c r="AD91" s="563"/>
      <c r="AE91" s="563"/>
      <c r="AF91" s="563"/>
      <c r="AG91" s="563"/>
      <c r="AH91" s="563"/>
      <c r="AI91" s="563"/>
      <c r="AJ91" s="563"/>
      <c r="AK91" s="264"/>
      <c r="AM91" s="65"/>
      <c r="AN91" s="65"/>
      <c r="AO91" s="65"/>
      <c r="AS91" s="551"/>
      <c r="AT91" s="551"/>
      <c r="AU91" s="551"/>
      <c r="AV91" s="551"/>
      <c r="AW91" s="551"/>
    </row>
    <row r="92" spans="1:70" ht="12" customHeight="1" x14ac:dyDescent="0.35">
      <c r="A92" s="263"/>
      <c r="B92" s="263"/>
      <c r="C92" s="45"/>
      <c r="D92" s="187" t="s">
        <v>131</v>
      </c>
      <c r="E92" s="46"/>
      <c r="G92" s="49"/>
      <c r="H92" s="49"/>
      <c r="I92" s="49"/>
      <c r="J92" s="65"/>
      <c r="L92" s="65"/>
      <c r="M92" s="49"/>
      <c r="N92" s="49"/>
      <c r="O92" s="49"/>
      <c r="P92" s="49"/>
      <c r="Q92" s="49"/>
      <c r="R92" s="324"/>
      <c r="S92" s="268" t="s">
        <v>329</v>
      </c>
      <c r="T92" s="175"/>
      <c r="V92" s="268"/>
      <c r="W92" s="268"/>
      <c r="X92" s="269"/>
      <c r="Y92" s="269"/>
      <c r="Z92" s="269"/>
      <c r="AA92" s="269"/>
      <c r="AB92" s="269"/>
      <c r="AC92" s="269"/>
      <c r="AD92" s="269"/>
      <c r="AE92" s="269"/>
      <c r="AF92" s="269"/>
      <c r="AG92" s="269"/>
      <c r="AH92" s="269"/>
      <c r="AI92" s="269"/>
      <c r="AJ92" s="267"/>
      <c r="AM92" s="65"/>
      <c r="AN92" s="65"/>
      <c r="AO92" s="65"/>
    </row>
    <row r="93" spans="1:70" s="176" customFormat="1" ht="21" customHeight="1" x14ac:dyDescent="0.25">
      <c r="A93" s="172"/>
      <c r="B93" s="136"/>
      <c r="C93" s="177" t="s">
        <v>154</v>
      </c>
      <c r="D93" s="178"/>
      <c r="E93" s="173"/>
      <c r="F93" s="173"/>
      <c r="G93" s="173"/>
      <c r="H93" s="173"/>
      <c r="I93" s="174"/>
      <c r="J93" s="174"/>
      <c r="K93" s="174"/>
      <c r="L93" s="174"/>
      <c r="M93" s="174"/>
      <c r="N93" s="174"/>
      <c r="O93" s="174"/>
      <c r="P93" s="174"/>
      <c r="Q93" s="174"/>
      <c r="R93" s="174"/>
      <c r="S93" s="174"/>
      <c r="T93" s="174"/>
      <c r="U93" s="174"/>
      <c r="V93" s="174"/>
      <c r="W93" s="174"/>
      <c r="X93" s="174"/>
      <c r="Y93" s="174"/>
      <c r="Z93" s="174"/>
      <c r="AA93" s="174"/>
      <c r="AB93" s="175"/>
      <c r="AC93" s="174"/>
      <c r="AD93" s="174"/>
      <c r="AE93" s="174"/>
      <c r="AF93" s="174"/>
      <c r="AG93" s="174"/>
      <c r="AH93" s="174"/>
      <c r="AI93" s="174"/>
      <c r="AJ93" s="174"/>
      <c r="AK93" s="174"/>
      <c r="AL93" s="174"/>
      <c r="AS93" s="175"/>
      <c r="AT93" s="175"/>
      <c r="AU93" s="175"/>
      <c r="AV93" s="175"/>
      <c r="AW93" s="175"/>
      <c r="AX93" s="175"/>
      <c r="AY93" s="175"/>
      <c r="AZ93" s="175"/>
      <c r="BA93" s="175"/>
      <c r="BB93" s="175"/>
      <c r="BC93" s="175"/>
      <c r="BD93" s="175"/>
      <c r="BE93" s="175"/>
      <c r="BF93" s="175"/>
      <c r="BG93" s="175"/>
      <c r="BH93" s="175"/>
      <c r="BI93" s="175"/>
      <c r="BJ93" s="175"/>
      <c r="BK93" s="175"/>
      <c r="BL93" s="175"/>
      <c r="BM93" s="175"/>
      <c r="BN93" s="175"/>
      <c r="BO93" s="175"/>
      <c r="BP93" s="175"/>
      <c r="BQ93" s="175"/>
      <c r="BR93" s="175"/>
    </row>
    <row r="94" spans="1:70" s="176" customFormat="1" ht="11.5" x14ac:dyDescent="0.25">
      <c r="A94" s="172"/>
      <c r="B94" s="136"/>
      <c r="C94" s="139" t="s">
        <v>30</v>
      </c>
      <c r="D94" s="178"/>
      <c r="E94" s="173"/>
      <c r="F94" s="173"/>
      <c r="G94" s="173"/>
      <c r="H94" s="173"/>
      <c r="I94" s="174"/>
      <c r="J94" s="174"/>
      <c r="K94" s="174"/>
      <c r="L94" s="174"/>
      <c r="M94" s="174"/>
      <c r="N94" s="174"/>
      <c r="O94" s="174"/>
      <c r="P94" s="174"/>
      <c r="Q94" s="174"/>
      <c r="R94" s="174"/>
      <c r="S94" s="174"/>
      <c r="T94" s="174"/>
      <c r="U94" s="174"/>
      <c r="V94" s="174"/>
      <c r="W94" s="174"/>
      <c r="X94" s="174"/>
      <c r="Y94" s="174"/>
      <c r="Z94" s="174"/>
      <c r="AA94" s="174"/>
      <c r="AB94" s="175"/>
      <c r="AC94" s="174"/>
      <c r="AD94" s="174"/>
      <c r="AE94" s="174"/>
      <c r="AF94" s="174"/>
      <c r="AG94" s="174"/>
      <c r="AH94" s="174"/>
      <c r="AI94" s="174"/>
      <c r="AJ94" s="174"/>
      <c r="AK94" s="174"/>
      <c r="AL94" s="174"/>
      <c r="AS94" s="175"/>
      <c r="AT94" s="175"/>
      <c r="AU94" s="175"/>
      <c r="AV94" s="175"/>
      <c r="AW94" s="175"/>
      <c r="AX94" s="175"/>
      <c r="AY94" s="175"/>
      <c r="AZ94" s="175"/>
      <c r="BA94" s="175"/>
      <c r="BB94" s="175"/>
      <c r="BC94" s="175"/>
      <c r="BD94" s="175"/>
      <c r="BE94" s="175"/>
      <c r="BF94" s="175"/>
      <c r="BG94" s="175"/>
      <c r="BH94" s="175"/>
      <c r="BI94" s="175"/>
      <c r="BJ94" s="175"/>
      <c r="BK94" s="175"/>
      <c r="BL94" s="175"/>
      <c r="BM94" s="175"/>
      <c r="BN94" s="175"/>
      <c r="BO94" s="175"/>
      <c r="BP94" s="175"/>
      <c r="BQ94" s="175"/>
      <c r="BR94" s="175"/>
    </row>
    <row r="95" spans="1:70" s="176" customFormat="1" ht="13.5" customHeight="1" x14ac:dyDescent="0.25">
      <c r="A95" s="172"/>
      <c r="B95" s="136"/>
      <c r="C95" s="115" t="s">
        <v>35</v>
      </c>
      <c r="D95" s="179" t="s">
        <v>125</v>
      </c>
      <c r="E95" s="180"/>
      <c r="F95" s="180"/>
      <c r="G95" s="180"/>
      <c r="H95" s="180"/>
      <c r="I95" s="180"/>
      <c r="J95" s="181"/>
      <c r="K95" s="181"/>
      <c r="L95" s="181"/>
      <c r="M95" s="181"/>
      <c r="N95" s="181"/>
      <c r="O95" s="181"/>
      <c r="P95" s="181"/>
      <c r="Q95" s="181"/>
      <c r="R95" s="181"/>
      <c r="S95" s="181"/>
      <c r="T95" s="181"/>
      <c r="U95" s="181"/>
      <c r="V95" s="181"/>
      <c r="W95" s="181"/>
      <c r="X95" s="181"/>
      <c r="Y95" s="181"/>
      <c r="Z95" s="181"/>
      <c r="AA95" s="181"/>
      <c r="AB95" s="174"/>
      <c r="AC95" s="174"/>
      <c r="AD95" s="174"/>
      <c r="AE95" s="174"/>
      <c r="AF95" s="174"/>
      <c r="AG95" s="174"/>
      <c r="AH95" s="174"/>
      <c r="AI95" s="174"/>
      <c r="AJ95" s="174"/>
      <c r="AK95" s="174"/>
      <c r="AL95" s="174"/>
      <c r="AS95" s="175"/>
      <c r="AT95" s="175"/>
      <c r="AU95" s="175"/>
      <c r="AV95" s="175"/>
      <c r="AW95" s="175"/>
      <c r="AX95" s="175"/>
      <c r="AY95" s="175"/>
      <c r="AZ95" s="175"/>
      <c r="BA95" s="175"/>
      <c r="BB95" s="175"/>
      <c r="BC95" s="175"/>
      <c r="BD95" s="175"/>
      <c r="BE95" s="175"/>
      <c r="BF95" s="175"/>
      <c r="BG95" s="175"/>
      <c r="BH95" s="175"/>
      <c r="BI95" s="175"/>
      <c r="BJ95" s="175"/>
      <c r="BK95" s="175"/>
      <c r="BL95" s="175"/>
      <c r="BM95" s="175"/>
      <c r="BN95" s="175"/>
      <c r="BO95" s="175"/>
      <c r="BP95" s="175"/>
      <c r="BQ95" s="175"/>
      <c r="BR95" s="175"/>
    </row>
    <row r="96" spans="1:70" s="170" customFormat="1" ht="13.5" customHeight="1" x14ac:dyDescent="0.25">
      <c r="A96" s="169"/>
      <c r="B96" s="136"/>
      <c r="C96" s="115" t="s">
        <v>35</v>
      </c>
      <c r="D96" s="182" t="s">
        <v>139</v>
      </c>
      <c r="E96" s="183"/>
      <c r="F96" s="183"/>
      <c r="G96" s="183"/>
      <c r="H96" s="183"/>
      <c r="I96" s="183"/>
      <c r="J96" s="184"/>
      <c r="K96" s="184"/>
      <c r="L96" s="184"/>
      <c r="M96" s="184"/>
      <c r="N96" s="184"/>
      <c r="O96" s="184"/>
      <c r="P96" s="184"/>
      <c r="Q96" s="184"/>
      <c r="R96" s="184"/>
      <c r="S96" s="184"/>
      <c r="T96" s="184"/>
      <c r="U96" s="184"/>
      <c r="V96" s="184"/>
      <c r="W96" s="184"/>
      <c r="X96" s="184"/>
      <c r="Y96" s="184"/>
      <c r="Z96" s="184"/>
      <c r="AA96" s="184"/>
      <c r="AB96" s="148"/>
      <c r="AC96" s="174"/>
      <c r="AD96" s="174"/>
      <c r="AE96" s="174"/>
      <c r="AF96" s="174"/>
      <c r="AG96" s="174"/>
      <c r="AH96" s="174"/>
      <c r="AI96" s="174"/>
      <c r="AJ96" s="174"/>
      <c r="AK96" s="174"/>
      <c r="AL96" s="174"/>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c r="BP96" s="171"/>
      <c r="BQ96" s="171"/>
      <c r="BR96" s="171"/>
    </row>
    <row r="97" spans="1:70" s="176" customFormat="1" ht="13.5" customHeight="1" x14ac:dyDescent="0.25">
      <c r="A97" s="172"/>
      <c r="B97" s="90"/>
      <c r="C97" s="92" t="s">
        <v>35</v>
      </c>
      <c r="D97" s="172" t="s">
        <v>147</v>
      </c>
      <c r="E97" s="173"/>
      <c r="F97" s="173"/>
      <c r="G97" s="173"/>
      <c r="H97" s="173"/>
      <c r="I97" s="173"/>
      <c r="J97" s="174"/>
      <c r="K97" s="174"/>
      <c r="L97" s="174"/>
      <c r="M97" s="174"/>
      <c r="N97" s="174"/>
      <c r="O97" s="174"/>
      <c r="P97" s="174"/>
      <c r="Q97" s="174"/>
      <c r="R97" s="174"/>
      <c r="S97" s="174"/>
      <c r="T97" s="174"/>
      <c r="U97" s="174"/>
      <c r="V97" s="174"/>
      <c r="W97" s="174"/>
      <c r="X97" s="174"/>
      <c r="Y97" s="174"/>
      <c r="Z97" s="174"/>
      <c r="AA97" s="174"/>
      <c r="AB97" s="174"/>
      <c r="AC97" s="65"/>
      <c r="AD97" s="65"/>
      <c r="AE97" s="65"/>
      <c r="AF97" s="65"/>
      <c r="AG97" s="65"/>
      <c r="AH97" s="65"/>
      <c r="AI97" s="65"/>
      <c r="AJ97" s="65"/>
      <c r="AK97" s="65"/>
      <c r="AL97" s="65"/>
      <c r="AS97" s="175"/>
      <c r="AT97" s="175"/>
      <c r="AU97" s="175"/>
      <c r="AV97" s="175"/>
      <c r="AW97" s="175"/>
      <c r="AX97" s="175"/>
      <c r="AY97" s="175"/>
      <c r="AZ97" s="175"/>
      <c r="BA97" s="175"/>
      <c r="BB97" s="175"/>
      <c r="BC97" s="175"/>
      <c r="BD97" s="175"/>
      <c r="BE97" s="175"/>
      <c r="BF97" s="175"/>
      <c r="BG97" s="175"/>
      <c r="BH97" s="175"/>
      <c r="BI97" s="175"/>
      <c r="BJ97" s="175"/>
      <c r="BK97" s="175"/>
      <c r="BL97" s="175"/>
      <c r="BM97" s="175"/>
      <c r="BN97" s="175"/>
      <c r="BO97" s="175"/>
      <c r="BP97" s="175"/>
      <c r="BQ97" s="175"/>
      <c r="BR97" s="175"/>
    </row>
    <row r="98" spans="1:70" s="176" customFormat="1" ht="13.5" customHeight="1" x14ac:dyDescent="0.25">
      <c r="A98" s="172"/>
      <c r="B98" s="90"/>
      <c r="C98" s="172"/>
      <c r="D98" s="172" t="s">
        <v>148</v>
      </c>
      <c r="E98" s="173"/>
      <c r="F98" s="173"/>
      <c r="G98" s="173"/>
      <c r="H98" s="173"/>
      <c r="I98" s="173"/>
      <c r="J98" s="174"/>
      <c r="K98" s="174"/>
      <c r="L98" s="174"/>
      <c r="M98" s="174"/>
      <c r="N98" s="174"/>
      <c r="O98" s="174"/>
      <c r="P98" s="174"/>
      <c r="Q98" s="174"/>
      <c r="R98" s="174"/>
      <c r="S98" s="174"/>
      <c r="T98" s="174"/>
      <c r="U98" s="174"/>
      <c r="V98" s="174"/>
      <c r="W98" s="174"/>
      <c r="X98" s="174"/>
      <c r="Y98" s="174"/>
      <c r="Z98" s="174"/>
      <c r="AA98" s="174"/>
      <c r="AB98" s="174"/>
      <c r="AC98" s="65"/>
      <c r="AD98" s="65"/>
      <c r="AE98" s="65"/>
      <c r="AF98" s="65"/>
      <c r="AG98" s="65"/>
      <c r="AH98" s="65"/>
      <c r="AI98" s="65"/>
      <c r="AJ98" s="65"/>
      <c r="AK98" s="65"/>
      <c r="AL98" s="65"/>
      <c r="AS98" s="175"/>
      <c r="AT98" s="175"/>
      <c r="AU98" s="175"/>
      <c r="AV98" s="175"/>
      <c r="AW98" s="175"/>
      <c r="AX98" s="175"/>
      <c r="AY98" s="175"/>
      <c r="AZ98" s="175"/>
      <c r="BA98" s="175"/>
      <c r="BB98" s="175"/>
      <c r="BC98" s="175"/>
      <c r="BD98" s="175"/>
      <c r="BE98" s="175"/>
      <c r="BF98" s="175"/>
      <c r="BG98" s="175"/>
      <c r="BH98" s="175"/>
      <c r="BI98" s="175"/>
      <c r="BJ98" s="175"/>
      <c r="BK98" s="175"/>
      <c r="BL98" s="175"/>
      <c r="BM98" s="175"/>
      <c r="BN98" s="175"/>
      <c r="BO98" s="175"/>
      <c r="BP98" s="175"/>
      <c r="BQ98" s="175"/>
      <c r="BR98" s="175"/>
    </row>
    <row r="99" spans="1:70" s="176" customFormat="1" ht="13.5" customHeight="1" x14ac:dyDescent="0.25">
      <c r="A99" s="172"/>
      <c r="B99" s="90"/>
      <c r="C99" s="172"/>
      <c r="D99" s="172" t="s">
        <v>149</v>
      </c>
      <c r="E99" s="173"/>
      <c r="F99" s="173"/>
      <c r="G99" s="173"/>
      <c r="H99" s="173"/>
      <c r="I99" s="173"/>
      <c r="J99" s="174"/>
      <c r="K99" s="174"/>
      <c r="L99" s="174"/>
      <c r="M99" s="174"/>
      <c r="N99" s="174"/>
      <c r="O99" s="174"/>
      <c r="P99" s="174"/>
      <c r="Q99" s="174"/>
      <c r="R99" s="174"/>
      <c r="S99" s="174"/>
      <c r="T99" s="174"/>
      <c r="U99" s="174"/>
      <c r="V99" s="174"/>
      <c r="W99" s="174"/>
      <c r="X99" s="174"/>
      <c r="Y99" s="174"/>
      <c r="Z99" s="174"/>
      <c r="AA99" s="174"/>
      <c r="AB99" s="174"/>
      <c r="AC99" s="65"/>
      <c r="AD99" s="65"/>
      <c r="AE99" s="65"/>
      <c r="AF99" s="65"/>
      <c r="AG99" s="65"/>
      <c r="AH99" s="65"/>
      <c r="AI99" s="65"/>
      <c r="AJ99" s="65"/>
      <c r="AK99" s="65"/>
      <c r="AL99" s="65"/>
      <c r="AS99" s="175"/>
      <c r="AT99" s="175"/>
      <c r="AU99" s="175"/>
      <c r="AV99" s="175"/>
      <c r="AW99" s="175"/>
      <c r="AX99" s="175"/>
      <c r="AY99" s="175"/>
      <c r="AZ99" s="175"/>
      <c r="BA99" s="175"/>
      <c r="BB99" s="175"/>
      <c r="BC99" s="175"/>
      <c r="BD99" s="175"/>
      <c r="BE99" s="175"/>
      <c r="BF99" s="175"/>
      <c r="BG99" s="175"/>
      <c r="BH99" s="175"/>
      <c r="BI99" s="175"/>
      <c r="BJ99" s="175"/>
      <c r="BK99" s="175"/>
      <c r="BL99" s="175"/>
      <c r="BM99" s="175"/>
      <c r="BN99" s="175"/>
      <c r="BO99" s="175"/>
      <c r="BP99" s="175"/>
      <c r="BQ99" s="175"/>
      <c r="BR99" s="175"/>
    </row>
    <row r="100" spans="1:70" s="170" customFormat="1" ht="13.5" customHeight="1" x14ac:dyDescent="0.25">
      <c r="A100" s="169"/>
      <c r="B100" s="171"/>
      <c r="C100" s="115" t="s">
        <v>35</v>
      </c>
      <c r="D100" s="179" t="s">
        <v>155</v>
      </c>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48"/>
      <c r="AC100" s="174"/>
      <c r="AD100" s="174"/>
      <c r="AE100" s="174"/>
      <c r="AF100" s="174"/>
      <c r="AG100" s="174"/>
      <c r="AH100" s="174"/>
      <c r="AI100" s="174"/>
      <c r="AJ100" s="174"/>
      <c r="AK100" s="174"/>
      <c r="AL100" s="174"/>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c r="BP100" s="171"/>
      <c r="BQ100" s="171"/>
      <c r="BR100" s="171"/>
    </row>
    <row r="101" spans="1:70" s="170" customFormat="1" ht="13.5" customHeight="1" x14ac:dyDescent="0.25">
      <c r="A101" s="169"/>
      <c r="B101" s="169"/>
      <c r="C101" s="90"/>
      <c r="D101" s="179" t="s">
        <v>156</v>
      </c>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48"/>
      <c r="AC101" s="174"/>
      <c r="AD101" s="174"/>
      <c r="AE101" s="174"/>
      <c r="AF101" s="174"/>
      <c r="AG101" s="174"/>
      <c r="AH101" s="174"/>
      <c r="AI101" s="174"/>
      <c r="AJ101" s="174"/>
      <c r="AK101" s="174"/>
      <c r="AL101" s="174"/>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c r="BP101" s="171"/>
      <c r="BQ101" s="171"/>
      <c r="BR101" s="171"/>
    </row>
    <row r="102" spans="1:70" s="170" customFormat="1" ht="13.5" customHeight="1" x14ac:dyDescent="0.25">
      <c r="A102" s="169"/>
      <c r="B102" s="169"/>
      <c r="C102" s="90"/>
      <c r="D102" s="179" t="s">
        <v>157</v>
      </c>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48"/>
      <c r="AC102" s="174"/>
      <c r="AD102" s="174"/>
      <c r="AE102" s="174"/>
      <c r="AF102" s="174"/>
      <c r="AG102" s="174"/>
      <c r="AH102" s="174"/>
      <c r="AI102" s="174"/>
      <c r="AJ102" s="174"/>
      <c r="AK102" s="174"/>
      <c r="AL102" s="174"/>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c r="BP102" s="171"/>
      <c r="BQ102" s="171"/>
      <c r="BR102" s="171"/>
    </row>
    <row r="103" spans="1:70" s="170" customFormat="1" ht="13.5" customHeight="1" x14ac:dyDescent="0.25">
      <c r="A103" s="169"/>
      <c r="B103" s="169"/>
      <c r="C103" s="170" t="s">
        <v>35</v>
      </c>
      <c r="D103" s="179" t="s">
        <v>158</v>
      </c>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48"/>
      <c r="AC103" s="174"/>
      <c r="AD103" s="174"/>
      <c r="AE103" s="174"/>
      <c r="AF103" s="174"/>
      <c r="AG103" s="174"/>
      <c r="AH103" s="174"/>
      <c r="AI103" s="174"/>
      <c r="AJ103" s="174"/>
      <c r="AK103" s="174"/>
      <c r="AL103" s="174"/>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c r="BP103" s="171"/>
      <c r="BQ103" s="171"/>
      <c r="BR103" s="171"/>
    </row>
    <row r="104" spans="1:70" s="170" customFormat="1" ht="13.5" customHeight="1" x14ac:dyDescent="0.25">
      <c r="A104" s="169"/>
      <c r="B104" s="169"/>
      <c r="C104" s="115" t="s">
        <v>35</v>
      </c>
      <c r="D104" s="179" t="s">
        <v>132</v>
      </c>
      <c r="E104" s="179"/>
      <c r="F104" s="179"/>
      <c r="G104" s="179"/>
      <c r="H104" s="179"/>
      <c r="I104" s="179"/>
      <c r="J104" s="179"/>
      <c r="K104" s="179"/>
      <c r="L104" s="179"/>
      <c r="M104" s="179"/>
      <c r="N104" s="179"/>
      <c r="O104" s="179"/>
      <c r="P104" s="179"/>
      <c r="Q104" s="179"/>
      <c r="R104" s="179"/>
      <c r="S104" s="179"/>
      <c r="T104" s="179"/>
      <c r="U104" s="179"/>
      <c r="V104" s="179"/>
      <c r="W104" s="179"/>
      <c r="X104" s="179"/>
      <c r="Y104" s="179"/>
      <c r="Z104" s="179"/>
      <c r="AA104" s="179"/>
      <c r="AB104" s="148"/>
      <c r="AC104" s="174"/>
      <c r="AD104" s="174"/>
      <c r="AE104" s="174"/>
      <c r="AF104" s="174"/>
      <c r="AG104" s="174"/>
      <c r="AH104" s="174"/>
      <c r="AI104" s="174"/>
      <c r="AJ104" s="174"/>
      <c r="AK104" s="174"/>
      <c r="AL104" s="174"/>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c r="BP104" s="171"/>
      <c r="BQ104" s="171"/>
      <c r="BR104" s="171"/>
    </row>
    <row r="105" spans="1:70" s="170" customFormat="1" ht="13.5" customHeight="1" x14ac:dyDescent="0.25">
      <c r="A105" s="169"/>
      <c r="B105" s="169"/>
      <c r="D105" s="179" t="s">
        <v>152</v>
      </c>
      <c r="E105" s="179"/>
      <c r="F105" s="179"/>
      <c r="G105" s="179"/>
      <c r="H105" s="179"/>
      <c r="I105" s="179"/>
      <c r="J105" s="179"/>
      <c r="K105" s="179"/>
      <c r="L105" s="179"/>
      <c r="M105" s="179"/>
      <c r="N105" s="179"/>
      <c r="O105" s="179"/>
      <c r="P105" s="179"/>
      <c r="Q105" s="179"/>
      <c r="R105" s="179"/>
      <c r="S105" s="179"/>
      <c r="T105" s="179"/>
      <c r="U105" s="179"/>
      <c r="V105" s="179"/>
      <c r="W105" s="179"/>
      <c r="X105" s="179"/>
      <c r="Y105" s="179"/>
      <c r="Z105" s="179"/>
      <c r="AA105" s="179"/>
      <c r="AB105" s="148"/>
      <c r="AC105" s="174"/>
      <c r="AD105" s="174"/>
      <c r="AE105" s="174"/>
      <c r="AF105" s="174"/>
      <c r="AG105" s="174"/>
      <c r="AH105" s="174"/>
      <c r="AI105" s="174"/>
      <c r="AJ105" s="174"/>
      <c r="AK105" s="174"/>
      <c r="AL105" s="174"/>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c r="BP105" s="171"/>
      <c r="BQ105" s="171"/>
      <c r="BR105" s="171"/>
    </row>
    <row r="106" spans="1:70" s="170" customFormat="1" ht="11.5" x14ac:dyDescent="0.25">
      <c r="A106" s="148"/>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c r="AB106" s="171"/>
      <c r="AC106" s="174"/>
      <c r="AD106" s="174"/>
      <c r="AE106" s="174"/>
      <c r="AF106" s="174"/>
      <c r="AG106" s="174"/>
      <c r="AH106" s="174"/>
      <c r="AI106" s="174"/>
      <c r="AJ106" s="174"/>
      <c r="AK106" s="174"/>
      <c r="AL106" s="174"/>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c r="BP106" s="171"/>
      <c r="BQ106" s="171"/>
      <c r="BR106" s="171"/>
    </row>
    <row r="107" spans="1:70" s="176" customFormat="1" ht="13.5" customHeight="1" x14ac:dyDescent="0.25">
      <c r="A107" s="185" t="s">
        <v>38</v>
      </c>
      <c r="B107" s="175"/>
      <c r="C107" s="139" t="s">
        <v>34</v>
      </c>
      <c r="E107" s="173"/>
      <c r="F107" s="173"/>
      <c r="G107" s="173"/>
      <c r="H107" s="173"/>
      <c r="J107" s="136"/>
      <c r="K107" s="174"/>
      <c r="L107" s="174"/>
      <c r="M107" s="174"/>
      <c r="N107" s="174"/>
      <c r="O107" s="174"/>
      <c r="P107" s="174"/>
      <c r="Q107" s="174"/>
      <c r="R107" s="174"/>
      <c r="S107" s="174"/>
      <c r="T107" s="174"/>
      <c r="U107" s="174"/>
      <c r="V107" s="174"/>
      <c r="W107" s="174"/>
      <c r="X107" s="174"/>
      <c r="Y107" s="174"/>
      <c r="Z107" s="174"/>
      <c r="AA107" s="174"/>
      <c r="AB107" s="175"/>
      <c r="AC107" s="174"/>
      <c r="AD107" s="174"/>
      <c r="AE107" s="174"/>
      <c r="AF107" s="174"/>
      <c r="AG107" s="174"/>
      <c r="AH107" s="174"/>
      <c r="AI107" s="174"/>
      <c r="AJ107" s="174"/>
      <c r="AK107" s="174"/>
      <c r="AL107" s="174"/>
      <c r="AS107" s="175"/>
      <c r="AT107" s="175"/>
      <c r="AU107" s="175"/>
      <c r="AV107" s="175"/>
      <c r="AW107" s="175"/>
      <c r="AX107" s="175"/>
      <c r="AY107" s="175"/>
      <c r="AZ107" s="175"/>
      <c r="BA107" s="175"/>
      <c r="BB107" s="175"/>
      <c r="BC107" s="175"/>
      <c r="BD107" s="175"/>
      <c r="BE107" s="175"/>
      <c r="BF107" s="175"/>
      <c r="BG107" s="175"/>
      <c r="BH107" s="175"/>
      <c r="BI107" s="175"/>
      <c r="BJ107" s="175"/>
      <c r="BK107" s="175"/>
      <c r="BL107" s="175"/>
      <c r="BM107" s="175"/>
      <c r="BN107" s="175"/>
      <c r="BO107" s="175"/>
      <c r="BP107" s="175"/>
      <c r="BQ107" s="175"/>
      <c r="BR107" s="175"/>
    </row>
    <row r="108" spans="1:70" s="176" customFormat="1" ht="12" customHeight="1" x14ac:dyDescent="0.25">
      <c r="A108" s="172"/>
      <c r="B108" s="115"/>
      <c r="C108" s="115" t="s">
        <v>35</v>
      </c>
      <c r="D108" s="179" t="s">
        <v>126</v>
      </c>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4"/>
      <c r="AB108" s="175"/>
      <c r="AC108" s="174"/>
      <c r="AD108" s="174"/>
      <c r="AE108" s="174"/>
      <c r="AF108" s="174"/>
      <c r="AG108" s="174"/>
      <c r="AH108" s="174"/>
      <c r="AI108" s="174"/>
      <c r="AJ108" s="174"/>
      <c r="AK108" s="174"/>
      <c r="AL108" s="174"/>
      <c r="AS108" s="175"/>
      <c r="AT108" s="175"/>
      <c r="AU108" s="175"/>
      <c r="AV108" s="175"/>
      <c r="AW108" s="175"/>
      <c r="AX108" s="175"/>
      <c r="AY108" s="175"/>
      <c r="AZ108" s="175"/>
      <c r="BA108" s="175"/>
      <c r="BB108" s="175"/>
      <c r="BC108" s="175"/>
      <c r="BD108" s="175"/>
      <c r="BE108" s="175"/>
      <c r="BF108" s="175"/>
      <c r="BG108" s="175"/>
      <c r="BH108" s="175"/>
      <c r="BI108" s="175"/>
      <c r="BJ108" s="175"/>
      <c r="BK108" s="175"/>
      <c r="BL108" s="175"/>
      <c r="BM108" s="175"/>
      <c r="BN108" s="175"/>
      <c r="BO108" s="175"/>
      <c r="BP108" s="175"/>
      <c r="BQ108" s="175"/>
      <c r="BR108" s="175"/>
    </row>
    <row r="109" spans="1:70" s="176" customFormat="1" ht="12" customHeight="1" x14ac:dyDescent="0.25">
      <c r="A109" s="172"/>
      <c r="B109" s="115"/>
      <c r="C109" s="115"/>
      <c r="D109" s="179" t="s">
        <v>127</v>
      </c>
      <c r="E109" s="179"/>
      <c r="F109" s="179"/>
      <c r="G109" s="179"/>
      <c r="H109" s="179"/>
      <c r="I109" s="179"/>
      <c r="J109" s="179"/>
      <c r="K109" s="179"/>
      <c r="L109" s="179"/>
      <c r="M109" s="179"/>
      <c r="N109" s="179"/>
      <c r="O109" s="179"/>
      <c r="P109" s="179"/>
      <c r="Q109" s="179"/>
      <c r="R109" s="179"/>
      <c r="S109" s="179"/>
      <c r="T109" s="179"/>
      <c r="U109" s="179"/>
      <c r="V109" s="179"/>
      <c r="W109" s="179"/>
      <c r="X109" s="179"/>
      <c r="Y109" s="179"/>
      <c r="Z109" s="179"/>
      <c r="AA109" s="174"/>
      <c r="AB109" s="175"/>
      <c r="AC109" s="174"/>
      <c r="AD109" s="174"/>
      <c r="AE109" s="174"/>
      <c r="AF109" s="174"/>
      <c r="AG109" s="174"/>
      <c r="AH109" s="174"/>
      <c r="AI109" s="174"/>
      <c r="AJ109" s="174"/>
      <c r="AK109" s="174"/>
      <c r="AL109" s="174"/>
      <c r="AS109" s="175"/>
      <c r="AT109" s="175"/>
      <c r="AU109" s="175"/>
      <c r="AV109" s="175"/>
      <c r="AW109" s="175"/>
      <c r="AX109" s="175"/>
      <c r="AY109" s="175"/>
      <c r="AZ109" s="175"/>
      <c r="BA109" s="175"/>
      <c r="BB109" s="175"/>
      <c r="BC109" s="175"/>
      <c r="BD109" s="175"/>
      <c r="BE109" s="175"/>
      <c r="BF109" s="175"/>
      <c r="BG109" s="175"/>
      <c r="BH109" s="175"/>
      <c r="BI109" s="175"/>
      <c r="BJ109" s="175"/>
      <c r="BK109" s="175"/>
      <c r="BL109" s="175"/>
      <c r="BM109" s="175"/>
      <c r="BN109" s="175"/>
      <c r="BO109" s="175"/>
      <c r="BP109" s="175"/>
      <c r="BQ109" s="175"/>
      <c r="BR109" s="175"/>
    </row>
    <row r="110" spans="1:70" s="176" customFormat="1" ht="12" customHeight="1" x14ac:dyDescent="0.25">
      <c r="A110" s="172"/>
      <c r="B110" s="115"/>
      <c r="C110" s="115"/>
      <c r="D110" s="179" t="s">
        <v>128</v>
      </c>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4"/>
      <c r="AB110" s="175"/>
      <c r="AC110" s="174"/>
      <c r="AD110" s="174"/>
      <c r="AE110" s="174"/>
      <c r="AF110" s="174"/>
      <c r="AG110" s="174"/>
      <c r="AH110" s="174"/>
      <c r="AI110" s="174"/>
      <c r="AJ110" s="174"/>
      <c r="AK110" s="174"/>
      <c r="AL110" s="174"/>
      <c r="AS110" s="175"/>
      <c r="AT110" s="175"/>
      <c r="AU110" s="175"/>
      <c r="AV110" s="175"/>
      <c r="AW110" s="175"/>
      <c r="AX110" s="175"/>
      <c r="AY110" s="175"/>
      <c r="AZ110" s="175"/>
      <c r="BA110" s="175"/>
      <c r="BB110" s="175"/>
      <c r="BC110" s="175"/>
      <c r="BD110" s="175"/>
      <c r="BE110" s="175"/>
      <c r="BF110" s="175"/>
      <c r="BG110" s="175"/>
      <c r="BH110" s="175"/>
      <c r="BI110" s="175"/>
      <c r="BJ110" s="175"/>
      <c r="BK110" s="175"/>
      <c r="BL110" s="175"/>
      <c r="BM110" s="175"/>
      <c r="BN110" s="175"/>
      <c r="BO110" s="175"/>
      <c r="BP110" s="175"/>
      <c r="BQ110" s="175"/>
      <c r="BR110" s="175"/>
    </row>
    <row r="111" spans="1:70" s="176" customFormat="1" ht="12" customHeight="1" x14ac:dyDescent="0.25">
      <c r="A111" s="172"/>
      <c r="B111" s="115"/>
      <c r="C111" s="115" t="s">
        <v>35</v>
      </c>
      <c r="D111" s="179" t="s">
        <v>181</v>
      </c>
      <c r="E111" s="179"/>
      <c r="F111" s="179"/>
      <c r="G111" s="179"/>
      <c r="H111" s="179"/>
      <c r="I111" s="179"/>
      <c r="J111" s="179"/>
      <c r="K111" s="179"/>
      <c r="L111" s="179"/>
      <c r="M111" s="179"/>
      <c r="N111" s="179"/>
      <c r="O111" s="179"/>
      <c r="P111" s="179"/>
      <c r="Q111" s="179"/>
      <c r="R111" s="179"/>
      <c r="S111" s="179"/>
      <c r="T111" s="179"/>
      <c r="U111" s="179"/>
      <c r="V111" s="179"/>
      <c r="W111" s="179"/>
      <c r="X111" s="179"/>
      <c r="Y111" s="179"/>
      <c r="Z111" s="179"/>
      <c r="AA111" s="174"/>
      <c r="AB111" s="175"/>
      <c r="AC111" s="174"/>
      <c r="AD111" s="174"/>
      <c r="AE111" s="174"/>
      <c r="AF111" s="174"/>
      <c r="AG111" s="174"/>
      <c r="AH111" s="174"/>
      <c r="AI111" s="174"/>
      <c r="AJ111" s="174"/>
      <c r="AK111" s="174"/>
      <c r="AL111" s="174"/>
      <c r="AS111" s="175"/>
      <c r="AT111" s="175"/>
      <c r="AU111" s="175"/>
      <c r="AV111" s="175"/>
      <c r="AW111" s="175"/>
      <c r="AX111" s="175"/>
      <c r="AY111" s="175"/>
      <c r="AZ111" s="175"/>
      <c r="BA111" s="175"/>
      <c r="BB111" s="175"/>
      <c r="BC111" s="175"/>
      <c r="BD111" s="175"/>
      <c r="BE111" s="175"/>
      <c r="BF111" s="175"/>
      <c r="BG111" s="175"/>
      <c r="BH111" s="175"/>
      <c r="BI111" s="175"/>
      <c r="BJ111" s="175"/>
      <c r="BK111" s="175"/>
      <c r="BL111" s="175"/>
      <c r="BM111" s="175"/>
      <c r="BN111" s="175"/>
      <c r="BO111" s="175"/>
      <c r="BP111" s="175"/>
      <c r="BQ111" s="175"/>
      <c r="BR111" s="175"/>
    </row>
    <row r="112" spans="1:70" s="176" customFormat="1" ht="12" customHeight="1" x14ac:dyDescent="0.25">
      <c r="A112" s="172"/>
      <c r="B112" s="115"/>
      <c r="C112" s="115"/>
      <c r="D112" s="179" t="s">
        <v>172</v>
      </c>
      <c r="E112" s="179"/>
      <c r="F112" s="179"/>
      <c r="G112" s="179"/>
      <c r="H112" s="179"/>
      <c r="I112" s="179"/>
      <c r="J112" s="179"/>
      <c r="K112" s="179"/>
      <c r="L112" s="179"/>
      <c r="M112" s="179"/>
      <c r="N112" s="179"/>
      <c r="O112" s="179"/>
      <c r="P112" s="179"/>
      <c r="Q112" s="179"/>
      <c r="R112" s="179"/>
      <c r="S112" s="179"/>
      <c r="T112" s="179"/>
      <c r="U112" s="179"/>
      <c r="V112" s="179"/>
      <c r="W112" s="179"/>
      <c r="X112" s="179"/>
      <c r="Y112" s="179"/>
      <c r="Z112" s="179"/>
      <c r="AA112" s="174"/>
      <c r="AB112" s="175"/>
      <c r="AC112" s="174"/>
      <c r="AD112" s="174"/>
      <c r="AE112" s="174"/>
      <c r="AF112" s="174"/>
      <c r="AG112" s="174"/>
      <c r="AH112" s="174"/>
      <c r="AI112" s="174"/>
      <c r="AJ112" s="174"/>
      <c r="AK112" s="174"/>
      <c r="AL112" s="174"/>
      <c r="AS112" s="175"/>
      <c r="AT112" s="175"/>
      <c r="AU112" s="175"/>
      <c r="AV112" s="175"/>
      <c r="AW112" s="175"/>
      <c r="AX112" s="175"/>
      <c r="AY112" s="175"/>
      <c r="AZ112" s="175"/>
      <c r="BA112" s="175"/>
      <c r="BB112" s="175"/>
      <c r="BC112" s="175"/>
      <c r="BD112" s="175"/>
      <c r="BE112" s="175"/>
      <c r="BF112" s="175"/>
      <c r="BG112" s="175"/>
      <c r="BH112" s="175"/>
      <c r="BI112" s="175"/>
      <c r="BJ112" s="175"/>
      <c r="BK112" s="175"/>
      <c r="BL112" s="175"/>
      <c r="BM112" s="175"/>
      <c r="BN112" s="175"/>
      <c r="BO112" s="175"/>
      <c r="BP112" s="175"/>
      <c r="BQ112" s="175"/>
      <c r="BR112" s="175"/>
    </row>
    <row r="113" spans="1:245" s="176" customFormat="1" ht="12" customHeight="1" x14ac:dyDescent="0.25">
      <c r="A113" s="172"/>
      <c r="B113" s="115"/>
      <c r="C113" s="115" t="s">
        <v>35</v>
      </c>
      <c r="D113" s="179" t="s">
        <v>212</v>
      </c>
      <c r="E113" s="179"/>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4"/>
      <c r="AB113" s="175"/>
      <c r="AC113" s="174"/>
      <c r="AD113" s="174"/>
      <c r="AE113" s="174"/>
      <c r="AF113" s="174"/>
      <c r="AG113" s="174"/>
      <c r="AH113" s="174"/>
      <c r="AI113" s="174"/>
      <c r="AJ113" s="174"/>
      <c r="AK113" s="174"/>
      <c r="AL113" s="174"/>
      <c r="AS113" s="175"/>
      <c r="AT113" s="175"/>
      <c r="AU113" s="175"/>
      <c r="AV113" s="175"/>
      <c r="AW113" s="175"/>
      <c r="AX113" s="175"/>
      <c r="AY113" s="175"/>
      <c r="AZ113" s="175"/>
      <c r="BA113" s="175"/>
      <c r="BB113" s="175"/>
      <c r="BC113" s="175"/>
      <c r="BD113" s="175"/>
      <c r="BE113" s="175"/>
      <c r="BF113" s="175"/>
      <c r="BG113" s="175"/>
      <c r="BH113" s="175"/>
      <c r="BI113" s="175"/>
      <c r="BJ113" s="175"/>
      <c r="BK113" s="175"/>
      <c r="BL113" s="175"/>
      <c r="BM113" s="175"/>
      <c r="BN113" s="175"/>
      <c r="BO113" s="175"/>
      <c r="BP113" s="175"/>
      <c r="BQ113" s="175"/>
      <c r="BR113" s="175"/>
    </row>
    <row r="114" spans="1:245" s="176" customFormat="1" ht="12" customHeight="1" x14ac:dyDescent="0.25">
      <c r="A114" s="172"/>
      <c r="B114" s="115"/>
      <c r="C114" s="115"/>
      <c r="D114" s="179" t="s">
        <v>213</v>
      </c>
      <c r="E114" s="179"/>
      <c r="F114" s="179"/>
      <c r="G114" s="179"/>
      <c r="H114" s="179"/>
      <c r="I114" s="179"/>
      <c r="J114" s="179"/>
      <c r="K114" s="179"/>
      <c r="L114" s="179"/>
      <c r="M114" s="179"/>
      <c r="N114" s="179"/>
      <c r="O114" s="179"/>
      <c r="P114" s="179"/>
      <c r="Q114" s="179"/>
      <c r="R114" s="179"/>
      <c r="S114" s="179"/>
      <c r="T114" s="179"/>
      <c r="U114" s="179"/>
      <c r="V114" s="179"/>
      <c r="W114" s="179"/>
      <c r="X114" s="179"/>
      <c r="Y114" s="179"/>
      <c r="Z114" s="179"/>
      <c r="AA114" s="174"/>
      <c r="AB114" s="175"/>
      <c r="AC114" s="174"/>
      <c r="AD114" s="174"/>
      <c r="AE114" s="174"/>
      <c r="AF114" s="174"/>
      <c r="AG114" s="174"/>
      <c r="AH114" s="174"/>
      <c r="AI114" s="174"/>
      <c r="AJ114" s="174"/>
      <c r="AK114" s="174"/>
      <c r="AL114" s="174"/>
      <c r="AS114" s="175"/>
      <c r="AT114" s="175"/>
      <c r="AU114" s="175"/>
      <c r="AV114" s="175"/>
      <c r="AW114" s="175"/>
      <c r="AX114" s="175"/>
      <c r="AY114" s="175"/>
      <c r="AZ114" s="175"/>
      <c r="BA114" s="175"/>
      <c r="BB114" s="175"/>
      <c r="BC114" s="175"/>
      <c r="BD114" s="175"/>
      <c r="BE114" s="175"/>
      <c r="BF114" s="175"/>
      <c r="BG114" s="175"/>
      <c r="BH114" s="175"/>
      <c r="BI114" s="175"/>
      <c r="BJ114" s="175"/>
      <c r="BK114" s="175"/>
      <c r="BL114" s="175"/>
      <c r="BM114" s="175"/>
      <c r="BN114" s="175"/>
      <c r="BO114" s="175"/>
      <c r="BP114" s="175"/>
      <c r="BQ114" s="175"/>
      <c r="BR114" s="175"/>
    </row>
    <row r="115" spans="1:245" s="176" customFormat="1" ht="12" customHeight="1" x14ac:dyDescent="0.25">
      <c r="A115" s="172"/>
      <c r="B115" s="115"/>
      <c r="C115" s="115"/>
      <c r="D115" s="179" t="s">
        <v>214</v>
      </c>
      <c r="E115" s="179"/>
      <c r="F115" s="179"/>
      <c r="G115" s="179"/>
      <c r="H115" s="179"/>
      <c r="I115" s="179"/>
      <c r="J115" s="179"/>
      <c r="K115" s="179"/>
      <c r="L115" s="179"/>
      <c r="M115" s="179"/>
      <c r="N115" s="179"/>
      <c r="O115" s="179"/>
      <c r="P115" s="179"/>
      <c r="Q115" s="179"/>
      <c r="R115" s="179"/>
      <c r="S115" s="179"/>
      <c r="T115" s="179"/>
      <c r="U115" s="179"/>
      <c r="V115" s="179"/>
      <c r="W115" s="179"/>
      <c r="X115" s="179"/>
      <c r="Y115" s="179"/>
      <c r="Z115" s="179"/>
      <c r="AA115" s="174"/>
      <c r="AB115" s="175"/>
      <c r="AC115" s="174"/>
      <c r="AD115" s="174"/>
      <c r="AE115" s="174"/>
      <c r="AF115" s="174"/>
      <c r="AG115" s="174"/>
      <c r="AH115" s="174"/>
      <c r="AI115" s="174"/>
      <c r="AJ115" s="174"/>
      <c r="AK115" s="174"/>
      <c r="AL115" s="174"/>
      <c r="AS115" s="175"/>
      <c r="AT115" s="175"/>
      <c r="AU115" s="175"/>
      <c r="AV115" s="175"/>
      <c r="AW115" s="175"/>
      <c r="AX115" s="175"/>
      <c r="AY115" s="175"/>
      <c r="AZ115" s="175"/>
      <c r="BA115" s="175"/>
      <c r="BB115" s="175"/>
      <c r="BC115" s="175"/>
      <c r="BD115" s="175"/>
      <c r="BE115" s="175"/>
      <c r="BF115" s="175"/>
      <c r="BG115" s="175"/>
      <c r="BH115" s="175"/>
      <c r="BI115" s="175"/>
      <c r="BJ115" s="175"/>
      <c r="BK115" s="175"/>
      <c r="BL115" s="175"/>
      <c r="BM115" s="175"/>
      <c r="BN115" s="175"/>
      <c r="BO115" s="175"/>
      <c r="BP115" s="175"/>
      <c r="BQ115" s="175"/>
      <c r="BR115" s="175"/>
    </row>
    <row r="116" spans="1:245" s="176" customFormat="1" ht="12" customHeight="1" x14ac:dyDescent="0.25">
      <c r="A116" s="172"/>
      <c r="B116" s="115"/>
      <c r="C116" s="115" t="s">
        <v>35</v>
      </c>
      <c r="D116" s="179" t="s">
        <v>141</v>
      </c>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4"/>
      <c r="AB116" s="175"/>
      <c r="AC116" s="174"/>
      <c r="AD116" s="174"/>
      <c r="AE116" s="174"/>
      <c r="AF116" s="174"/>
      <c r="AG116" s="174"/>
      <c r="AH116" s="174"/>
      <c r="AI116" s="174"/>
      <c r="AJ116" s="174"/>
      <c r="AK116" s="174"/>
      <c r="AL116" s="174"/>
      <c r="AS116" s="175"/>
      <c r="AT116" s="175"/>
      <c r="AU116" s="175"/>
      <c r="AV116" s="175"/>
      <c r="AW116" s="175"/>
      <c r="AX116" s="175"/>
      <c r="AY116" s="175"/>
      <c r="AZ116" s="175"/>
      <c r="BA116" s="175"/>
      <c r="BB116" s="175"/>
      <c r="BC116" s="175"/>
      <c r="BD116" s="175"/>
      <c r="BE116" s="175"/>
      <c r="BF116" s="175"/>
      <c r="BG116" s="175"/>
      <c r="BH116" s="175"/>
      <c r="BI116" s="175"/>
      <c r="BJ116" s="175"/>
      <c r="BK116" s="175"/>
      <c r="BL116" s="175"/>
      <c r="BM116" s="175"/>
      <c r="BN116" s="175"/>
      <c r="BO116" s="175"/>
      <c r="BP116" s="175"/>
      <c r="BQ116" s="175"/>
      <c r="BR116" s="175"/>
    </row>
    <row r="117" spans="1:245" s="176" customFormat="1" ht="12" customHeight="1" x14ac:dyDescent="0.25">
      <c r="A117" s="172"/>
      <c r="B117" s="115"/>
      <c r="C117" s="115"/>
      <c r="D117" s="179" t="s">
        <v>140</v>
      </c>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4"/>
      <c r="AB117" s="175"/>
      <c r="AC117" s="174"/>
      <c r="AD117" s="174"/>
      <c r="AE117" s="174"/>
      <c r="AF117" s="174"/>
      <c r="AG117" s="174"/>
      <c r="AH117" s="174"/>
      <c r="AI117" s="174"/>
      <c r="AJ117" s="174"/>
      <c r="AK117" s="174"/>
      <c r="AL117" s="174"/>
      <c r="AS117" s="175"/>
      <c r="AT117" s="175"/>
      <c r="AU117" s="175"/>
      <c r="AV117" s="175"/>
      <c r="AW117" s="175"/>
      <c r="AX117" s="175"/>
      <c r="AY117" s="175"/>
      <c r="AZ117" s="175"/>
      <c r="BA117" s="175"/>
      <c r="BB117" s="175"/>
      <c r="BC117" s="175"/>
      <c r="BD117" s="175"/>
      <c r="BE117" s="175"/>
      <c r="BF117" s="175"/>
      <c r="BG117" s="175"/>
      <c r="BH117" s="175"/>
      <c r="BI117" s="175"/>
      <c r="BJ117" s="175"/>
      <c r="BK117" s="175"/>
      <c r="BL117" s="175"/>
      <c r="BM117" s="175"/>
      <c r="BN117" s="175"/>
      <c r="BO117" s="175"/>
      <c r="BP117" s="175"/>
      <c r="BQ117" s="175"/>
      <c r="BR117" s="175"/>
    </row>
    <row r="118" spans="1:245" s="176" customFormat="1" ht="12" customHeight="1" x14ac:dyDescent="0.25">
      <c r="A118" s="172"/>
      <c r="B118" s="115"/>
      <c r="C118" s="115" t="s">
        <v>35</v>
      </c>
      <c r="D118" s="179" t="s">
        <v>36</v>
      </c>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4"/>
      <c r="AB118" s="175"/>
      <c r="AC118" s="174"/>
      <c r="AD118" s="174"/>
      <c r="AE118" s="174"/>
      <c r="AF118" s="174"/>
      <c r="AG118" s="174"/>
      <c r="AH118" s="174"/>
      <c r="AI118" s="174"/>
      <c r="AJ118" s="174"/>
      <c r="AK118" s="174"/>
      <c r="AL118" s="174"/>
      <c r="AS118" s="175"/>
      <c r="AT118" s="175"/>
      <c r="AU118" s="175"/>
      <c r="AV118" s="175"/>
      <c r="AW118" s="175"/>
      <c r="AX118" s="175"/>
      <c r="AY118" s="175"/>
      <c r="AZ118" s="175"/>
      <c r="BA118" s="175"/>
      <c r="BB118" s="175"/>
      <c r="BC118" s="175"/>
      <c r="BD118" s="175"/>
      <c r="BE118" s="175"/>
      <c r="BF118" s="175"/>
      <c r="BG118" s="175"/>
      <c r="BH118" s="175"/>
      <c r="BI118" s="175"/>
      <c r="BJ118" s="175"/>
      <c r="BK118" s="175"/>
      <c r="BL118" s="175"/>
      <c r="BM118" s="175"/>
      <c r="BN118" s="175"/>
      <c r="BO118" s="175"/>
      <c r="BP118" s="175"/>
      <c r="BQ118" s="175"/>
      <c r="BR118" s="175"/>
    </row>
    <row r="119" spans="1:245" s="176" customFormat="1" ht="11.5" x14ac:dyDescent="0.25">
      <c r="A119" s="172"/>
      <c r="B119" s="172"/>
      <c r="C119" s="172"/>
      <c r="D119" s="173"/>
      <c r="E119" s="173"/>
      <c r="F119" s="173"/>
      <c r="G119" s="173"/>
      <c r="H119" s="173"/>
      <c r="I119" s="174"/>
      <c r="J119" s="174"/>
      <c r="K119" s="174"/>
      <c r="L119" s="174"/>
      <c r="M119" s="174"/>
      <c r="N119" s="174"/>
      <c r="O119" s="174"/>
      <c r="P119" s="174"/>
      <c r="Q119" s="174"/>
      <c r="R119" s="174"/>
      <c r="S119" s="174"/>
      <c r="T119" s="174"/>
      <c r="U119" s="174"/>
      <c r="V119" s="174"/>
      <c r="W119" s="174"/>
      <c r="X119" s="174"/>
      <c r="Y119" s="174"/>
      <c r="Z119" s="174"/>
      <c r="AA119" s="174"/>
      <c r="AB119" s="175"/>
      <c r="AC119" s="174"/>
      <c r="AD119" s="174"/>
      <c r="AE119" s="174"/>
      <c r="AF119" s="174"/>
      <c r="AG119" s="174"/>
      <c r="AH119" s="174"/>
      <c r="AI119" s="174"/>
      <c r="AJ119" s="174"/>
      <c r="AK119" s="174"/>
      <c r="AL119" s="174"/>
      <c r="AS119" s="175"/>
      <c r="AT119" s="175"/>
      <c r="AU119" s="175"/>
      <c r="AV119" s="175"/>
      <c r="AW119" s="175"/>
      <c r="AX119" s="175"/>
      <c r="AY119" s="175"/>
      <c r="AZ119" s="175"/>
      <c r="BA119" s="175"/>
      <c r="BB119" s="175"/>
      <c r="BC119" s="175"/>
      <c r="BD119" s="175"/>
      <c r="BE119" s="175"/>
      <c r="BF119" s="175"/>
      <c r="BG119" s="175"/>
      <c r="BH119" s="175"/>
      <c r="BI119" s="175"/>
      <c r="BJ119" s="175"/>
      <c r="BK119" s="175"/>
      <c r="BL119" s="175"/>
      <c r="BM119" s="175"/>
      <c r="BN119" s="175"/>
      <c r="BO119" s="175"/>
      <c r="BP119" s="175"/>
      <c r="BQ119" s="175"/>
      <c r="BR119" s="175"/>
    </row>
    <row r="120" spans="1:245" s="176" customFormat="1" ht="12.65" customHeight="1" x14ac:dyDescent="0.25">
      <c r="A120" s="528">
        <f ca="1">TODAY()</f>
        <v>46316</v>
      </c>
      <c r="B120" s="185"/>
      <c r="C120" s="185" t="s">
        <v>31</v>
      </c>
      <c r="E120" s="178"/>
      <c r="F120" s="173"/>
      <c r="G120" s="173"/>
      <c r="H120" s="173"/>
      <c r="I120" s="174"/>
      <c r="J120" s="174"/>
      <c r="K120" s="174"/>
      <c r="L120" s="174"/>
      <c r="M120" s="174"/>
      <c r="N120" s="174"/>
      <c r="O120" s="174"/>
      <c r="P120" s="174"/>
      <c r="Q120" s="174"/>
      <c r="R120" s="174"/>
      <c r="S120" s="174"/>
      <c r="T120" s="174"/>
      <c r="U120" s="174"/>
      <c r="V120" s="174"/>
      <c r="W120" s="174"/>
      <c r="X120" s="174"/>
      <c r="Y120" s="174"/>
      <c r="Z120" s="174"/>
      <c r="AA120" s="174"/>
      <c r="AB120" s="175"/>
      <c r="AC120" s="174"/>
      <c r="AD120" s="174"/>
      <c r="AE120" s="174"/>
      <c r="AF120" s="174"/>
      <c r="AG120" s="174"/>
      <c r="AH120" s="174"/>
      <c r="AI120" s="174"/>
      <c r="AJ120" s="174"/>
      <c r="AK120" s="174"/>
      <c r="AL120" s="174"/>
      <c r="AS120" s="175"/>
      <c r="AT120" s="175"/>
      <c r="AU120" s="175"/>
      <c r="AV120" s="175"/>
      <c r="AW120" s="175"/>
      <c r="AX120" s="175"/>
      <c r="AY120" s="175"/>
      <c r="AZ120" s="175"/>
      <c r="BA120" s="175"/>
      <c r="BB120" s="175"/>
      <c r="BC120" s="175"/>
      <c r="BD120" s="175"/>
      <c r="BE120" s="175"/>
      <c r="BF120" s="175"/>
      <c r="BG120" s="175"/>
      <c r="BH120" s="175"/>
      <c r="BI120" s="175"/>
      <c r="BJ120" s="175"/>
      <c r="BK120" s="175"/>
      <c r="BL120" s="175"/>
      <c r="BM120" s="175"/>
      <c r="BN120" s="175"/>
      <c r="BO120" s="175"/>
      <c r="BP120" s="175"/>
      <c r="BQ120" s="175"/>
      <c r="BR120" s="175"/>
    </row>
    <row r="121" spans="1:245" s="176" customFormat="1" x14ac:dyDescent="0.25">
      <c r="A121" s="528"/>
      <c r="B121" s="186"/>
      <c r="C121" s="115" t="s">
        <v>35</v>
      </c>
      <c r="D121" s="187" t="s">
        <v>101</v>
      </c>
      <c r="E121" s="188"/>
      <c r="F121" s="188"/>
      <c r="G121" s="188"/>
      <c r="H121" s="188"/>
      <c r="I121" s="189"/>
      <c r="J121" s="189"/>
      <c r="K121" s="189"/>
      <c r="L121" s="189"/>
      <c r="M121" s="189"/>
      <c r="N121" s="189"/>
      <c r="O121" s="189"/>
      <c r="P121" s="189"/>
      <c r="Q121" s="189"/>
      <c r="R121" s="189"/>
      <c r="S121" s="189"/>
      <c r="T121" s="189"/>
      <c r="U121" s="189"/>
      <c r="V121" s="189"/>
      <c r="W121" s="189"/>
      <c r="X121" s="189"/>
      <c r="Y121" s="189"/>
      <c r="Z121" s="189"/>
      <c r="AA121" s="174"/>
      <c r="AB121" s="175"/>
      <c r="AC121" s="174"/>
      <c r="AD121" s="174"/>
      <c r="AF121" s="174"/>
      <c r="AH121" s="174"/>
      <c r="AI121" s="341" t="s">
        <v>408</v>
      </c>
      <c r="AJ121" s="174"/>
      <c r="AK121" s="174"/>
      <c r="AL121" s="174"/>
      <c r="AS121" s="175"/>
      <c r="AT121" s="175"/>
      <c r="AU121" s="175"/>
      <c r="AV121" s="175"/>
      <c r="AW121" s="175"/>
      <c r="AX121" s="175"/>
      <c r="AY121" s="175"/>
      <c r="AZ121" s="175"/>
      <c r="BA121" s="175"/>
      <c r="BB121" s="175"/>
      <c r="BC121" s="175"/>
      <c r="BD121" s="175"/>
      <c r="BE121" s="175"/>
      <c r="BF121" s="175"/>
      <c r="BG121" s="175"/>
      <c r="BH121" s="175"/>
      <c r="BI121" s="175"/>
      <c r="BJ121" s="175"/>
      <c r="BK121" s="175"/>
      <c r="BL121" s="175"/>
      <c r="BM121" s="175"/>
      <c r="BN121" s="175"/>
      <c r="BO121" s="175"/>
      <c r="BP121" s="175"/>
      <c r="BQ121" s="175"/>
      <c r="BR121" s="175"/>
    </row>
    <row r="122" spans="1:245" s="176" customFormat="1" ht="17.25" customHeight="1" x14ac:dyDescent="0.25">
      <c r="A122" s="528"/>
      <c r="B122" s="186"/>
      <c r="C122" s="115"/>
      <c r="D122" s="187"/>
      <c r="E122" s="188"/>
      <c r="F122" s="188"/>
      <c r="G122" s="188"/>
      <c r="H122" s="188"/>
      <c r="I122" s="189"/>
      <c r="J122" s="189"/>
      <c r="K122" s="189"/>
      <c r="L122" s="189"/>
      <c r="M122" s="189"/>
      <c r="N122" s="189"/>
      <c r="O122" s="189"/>
      <c r="P122" s="189"/>
      <c r="Q122" s="189"/>
      <c r="R122" s="189"/>
      <c r="S122" s="189"/>
      <c r="T122" s="189"/>
      <c r="U122" s="189"/>
      <c r="V122" s="189"/>
      <c r="W122" s="189"/>
      <c r="X122" s="189"/>
      <c r="Y122" s="189"/>
      <c r="Z122" s="189"/>
      <c r="AA122" s="174"/>
      <c r="AB122" s="175"/>
      <c r="AC122" s="174"/>
      <c r="AD122" s="174"/>
      <c r="AE122" s="174"/>
      <c r="AF122" s="174"/>
      <c r="AG122" s="174"/>
      <c r="AH122" s="174"/>
      <c r="AI122" s="174"/>
      <c r="AJ122" s="174"/>
      <c r="AK122" s="174"/>
      <c r="AL122" s="174"/>
      <c r="AS122" s="175"/>
      <c r="AT122" s="175"/>
      <c r="AU122" s="175"/>
      <c r="AV122" s="175"/>
      <c r="AW122" s="175"/>
      <c r="AX122" s="175"/>
      <c r="AY122" s="175"/>
      <c r="AZ122" s="175"/>
      <c r="BA122" s="175"/>
      <c r="BB122" s="175"/>
      <c r="BC122" s="175"/>
      <c r="BD122" s="175"/>
      <c r="BE122" s="175"/>
      <c r="BF122" s="175"/>
      <c r="BG122" s="175"/>
      <c r="BH122" s="175"/>
      <c r="BI122" s="175"/>
      <c r="BJ122" s="175"/>
      <c r="BK122" s="175"/>
      <c r="BL122" s="175"/>
      <c r="BM122" s="175"/>
      <c r="BN122" s="175"/>
      <c r="BO122" s="175"/>
      <c r="BP122" s="175"/>
      <c r="BQ122" s="175"/>
      <c r="BR122" s="175"/>
    </row>
    <row r="123" spans="1:245" s="176" customFormat="1" ht="26.15" customHeight="1" x14ac:dyDescent="0.35">
      <c r="A123" s="528"/>
      <c r="B123" s="263"/>
      <c r="C123" s="266"/>
      <c r="D123" s="556"/>
      <c r="E123" s="556"/>
      <c r="F123" s="556"/>
      <c r="G123" s="556"/>
      <c r="H123" s="556"/>
      <c r="I123" s="556"/>
      <c r="J123" s="556"/>
      <c r="K123" s="556"/>
      <c r="L123" s="556"/>
      <c r="M123" s="556"/>
      <c r="N123" s="556"/>
      <c r="O123" s="556"/>
      <c r="P123" s="556"/>
      <c r="Q123" s="556"/>
      <c r="R123" s="266"/>
      <c r="S123" s="266"/>
      <c r="T123" s="266"/>
      <c r="U123" s="266"/>
      <c r="V123" s="557"/>
      <c r="W123" s="557"/>
      <c r="X123" s="557"/>
      <c r="Y123" s="557"/>
      <c r="Z123" s="557"/>
      <c r="AA123" s="557"/>
      <c r="AB123" s="266"/>
      <c r="AC123" s="557"/>
      <c r="AD123" s="557"/>
      <c r="AE123" s="557"/>
      <c r="AF123" s="557"/>
      <c r="AG123" s="267"/>
      <c r="AH123" s="267"/>
      <c r="AI123" s="267"/>
      <c r="AJ123" s="267"/>
      <c r="AK123" s="267"/>
      <c r="AL123" s="267"/>
      <c r="AM123" s="265"/>
      <c r="AN123" s="265"/>
      <c r="AO123" s="265"/>
      <c r="AP123" s="265"/>
      <c r="AQ123" s="265"/>
      <c r="AR123" s="265"/>
      <c r="AS123" s="175"/>
      <c r="AT123" s="175"/>
      <c r="AU123" s="175"/>
      <c r="AV123" s="175"/>
      <c r="AW123" s="175"/>
      <c r="AX123" s="175"/>
      <c r="AY123" s="175"/>
      <c r="AZ123" s="175"/>
      <c r="BA123" s="175"/>
      <c r="BB123" s="175"/>
      <c r="BC123" s="175"/>
      <c r="BD123" s="175"/>
      <c r="BE123" s="175"/>
      <c r="BF123" s="175"/>
      <c r="BG123" s="175"/>
      <c r="BH123" s="175"/>
      <c r="BI123" s="175"/>
      <c r="BJ123" s="175"/>
      <c r="BK123" s="175"/>
      <c r="BL123" s="175"/>
      <c r="BM123" s="175"/>
      <c r="BN123" s="175"/>
      <c r="BO123" s="175"/>
      <c r="BP123" s="175"/>
      <c r="BQ123" s="175"/>
      <c r="BR123" s="175"/>
    </row>
    <row r="124" spans="1:245" s="176" customFormat="1" ht="9.75" customHeight="1" x14ac:dyDescent="0.35">
      <c r="A124" s="528"/>
      <c r="B124" s="263"/>
      <c r="C124" s="266"/>
      <c r="D124" s="268" t="s">
        <v>131</v>
      </c>
      <c r="E124" s="175"/>
      <c r="F124" s="268"/>
      <c r="G124" s="266"/>
      <c r="H124" s="557"/>
      <c r="I124" s="557"/>
      <c r="J124" s="557"/>
      <c r="K124" s="557"/>
      <c r="L124" s="557"/>
      <c r="M124" s="557"/>
      <c r="N124" s="557"/>
      <c r="O124" s="557"/>
      <c r="P124" s="557"/>
      <c r="Q124" s="266"/>
      <c r="R124" s="266"/>
      <c r="S124" s="266"/>
      <c r="T124" s="557"/>
      <c r="U124" s="557"/>
      <c r="V124" s="557"/>
      <c r="W124" s="557"/>
      <c r="X124" s="557"/>
      <c r="Y124" s="557"/>
      <c r="Z124" s="557"/>
      <c r="AA124" s="557"/>
      <c r="AB124" s="557"/>
      <c r="AC124" s="557"/>
      <c r="AD124" s="557"/>
      <c r="AE124" s="557"/>
      <c r="AF124" s="557"/>
      <c r="AG124" s="267"/>
      <c r="AH124" s="267"/>
      <c r="AI124" s="267"/>
      <c r="AJ124" s="267"/>
      <c r="AK124" s="267"/>
      <c r="AL124" s="267"/>
      <c r="AM124" s="265"/>
      <c r="AN124" s="265"/>
      <c r="AO124" s="265"/>
      <c r="AP124" s="265"/>
      <c r="AQ124" s="265"/>
      <c r="AR124" s="265"/>
      <c r="AS124" s="551" t="s">
        <v>452</v>
      </c>
      <c r="AT124" s="551"/>
      <c r="AU124" s="551"/>
      <c r="AV124" s="551"/>
      <c r="AW124" s="551"/>
      <c r="AX124" s="175"/>
      <c r="AY124" s="175"/>
      <c r="AZ124" s="175"/>
      <c r="BA124" s="175"/>
      <c r="BB124" s="175"/>
      <c r="BC124" s="175"/>
      <c r="BD124" s="175"/>
      <c r="BE124" s="175"/>
      <c r="BF124" s="175"/>
      <c r="BG124" s="175"/>
      <c r="BH124" s="175"/>
      <c r="BI124" s="175"/>
      <c r="BJ124" s="175"/>
      <c r="BK124" s="175"/>
      <c r="BL124" s="175"/>
      <c r="BM124" s="175"/>
      <c r="BN124" s="175"/>
      <c r="BO124" s="175"/>
      <c r="BP124" s="175"/>
      <c r="BQ124" s="175"/>
      <c r="BR124" s="175"/>
    </row>
    <row r="125" spans="1:245" s="176" customFormat="1" ht="6.75" customHeight="1" x14ac:dyDescent="0.35">
      <c r="A125" s="528"/>
      <c r="B125" s="263"/>
      <c r="C125" s="557"/>
      <c r="D125" s="557"/>
      <c r="E125" s="557"/>
      <c r="F125" s="266"/>
      <c r="G125" s="266"/>
      <c r="H125" s="557"/>
      <c r="I125" s="557"/>
      <c r="J125" s="557"/>
      <c r="K125" s="557"/>
      <c r="L125" s="557"/>
      <c r="M125" s="557"/>
      <c r="N125" s="557"/>
      <c r="O125" s="557"/>
      <c r="P125" s="557"/>
      <c r="Q125" s="557"/>
      <c r="R125" s="557"/>
      <c r="S125" s="557"/>
      <c r="T125" s="557"/>
      <c r="U125" s="557"/>
      <c r="V125" s="557"/>
      <c r="W125" s="557"/>
      <c r="X125" s="557"/>
      <c r="Y125" s="557"/>
      <c r="Z125" s="557"/>
      <c r="AA125" s="557"/>
      <c r="AB125" s="557"/>
      <c r="AC125" s="557"/>
      <c r="AD125" s="557"/>
      <c r="AE125" s="557"/>
      <c r="AF125" s="557"/>
      <c r="AG125" s="267"/>
      <c r="AH125" s="267"/>
      <c r="AI125" s="267"/>
      <c r="AJ125" s="267"/>
      <c r="AK125" s="267"/>
      <c r="AL125" s="267"/>
      <c r="AM125" s="265"/>
      <c r="AN125" s="265"/>
      <c r="AO125" s="265"/>
      <c r="AP125" s="265"/>
      <c r="AQ125" s="265"/>
      <c r="AR125" s="265"/>
      <c r="AS125" s="551"/>
      <c r="AT125" s="551"/>
      <c r="AU125" s="551"/>
      <c r="AV125" s="551"/>
      <c r="AW125" s="551"/>
      <c r="AX125" s="175"/>
      <c r="AY125" s="175"/>
      <c r="AZ125" s="175"/>
      <c r="BA125" s="175"/>
      <c r="BB125" s="175"/>
      <c r="BC125" s="175"/>
      <c r="BD125" s="175"/>
      <c r="BE125" s="175"/>
      <c r="BF125" s="175"/>
      <c r="BG125" s="175"/>
      <c r="BH125" s="175"/>
      <c r="BI125" s="175"/>
      <c r="BJ125" s="175"/>
      <c r="BK125" s="175"/>
      <c r="BL125" s="175"/>
      <c r="BM125" s="175"/>
      <c r="BN125" s="175"/>
      <c r="BO125" s="175"/>
      <c r="BP125" s="175"/>
      <c r="BQ125" s="175"/>
      <c r="BR125" s="175"/>
    </row>
    <row r="126" spans="1:245" s="176" customFormat="1" ht="27" customHeight="1" x14ac:dyDescent="0.35">
      <c r="A126" s="528"/>
      <c r="B126" s="263"/>
      <c r="C126" s="266"/>
      <c r="D126" s="559"/>
      <c r="E126" s="559"/>
      <c r="F126" s="559"/>
      <c r="G126" s="559"/>
      <c r="H126" s="559"/>
      <c r="I126" s="559"/>
      <c r="J126" s="559"/>
      <c r="K126" s="559"/>
      <c r="L126" s="559"/>
      <c r="M126" s="559"/>
      <c r="N126" s="559"/>
      <c r="O126" s="559"/>
      <c r="P126" s="559"/>
      <c r="Q126" s="559"/>
      <c r="R126" s="243"/>
      <c r="S126" s="243"/>
      <c r="T126" s="243"/>
      <c r="U126" s="560"/>
      <c r="V126" s="560"/>
      <c r="W126" s="560"/>
      <c r="X126" s="560"/>
      <c r="Y126" s="560"/>
      <c r="Z126" s="560"/>
      <c r="AA126" s="560"/>
      <c r="AB126" s="560"/>
      <c r="AC126" s="560"/>
      <c r="AD126" s="560"/>
      <c r="AE126" s="560"/>
      <c r="AF126" s="560"/>
      <c r="AG126" s="560"/>
      <c r="AH126" s="560"/>
      <c r="AI126" s="560"/>
      <c r="AJ126" s="560"/>
      <c r="AK126" s="267"/>
      <c r="AL126" s="267"/>
      <c r="AM126" s="265"/>
      <c r="AN126" s="265"/>
      <c r="AO126" s="265"/>
      <c r="AP126" s="265"/>
      <c r="AQ126" s="265"/>
      <c r="AR126" s="265"/>
      <c r="AS126" s="551"/>
      <c r="AT126" s="551"/>
      <c r="AU126" s="551"/>
      <c r="AV126" s="551"/>
      <c r="AW126" s="551"/>
      <c r="AX126" s="175"/>
      <c r="AY126" s="175"/>
      <c r="AZ126" s="175"/>
      <c r="BA126" s="175"/>
      <c r="BB126" s="175"/>
      <c r="BC126" s="175"/>
      <c r="BD126" s="175"/>
      <c r="BE126" s="175"/>
      <c r="BF126" s="175"/>
      <c r="BG126" s="175"/>
      <c r="BH126" s="175"/>
      <c r="BI126" s="175"/>
      <c r="BJ126" s="175"/>
      <c r="BK126" s="175"/>
      <c r="BL126" s="175"/>
      <c r="BM126" s="175"/>
      <c r="BN126" s="175"/>
      <c r="BO126" s="175"/>
      <c r="BP126" s="175"/>
      <c r="BQ126" s="175"/>
      <c r="BR126" s="175"/>
    </row>
    <row r="127" spans="1:245" s="176" customFormat="1" ht="9.75" customHeight="1" x14ac:dyDescent="0.35">
      <c r="A127" s="172"/>
      <c r="B127" s="263"/>
      <c r="C127" s="266"/>
      <c r="D127" s="268" t="s">
        <v>449</v>
      </c>
      <c r="E127" s="268"/>
      <c r="F127" s="269"/>
      <c r="G127" s="175"/>
      <c r="H127" s="268"/>
      <c r="I127" s="268"/>
      <c r="J127" s="268"/>
      <c r="K127" s="175"/>
      <c r="L127" s="175"/>
      <c r="M127" s="175"/>
      <c r="N127" s="175"/>
      <c r="O127" s="175"/>
      <c r="P127" s="175"/>
      <c r="Q127" s="175"/>
      <c r="R127" s="175"/>
      <c r="S127" s="175"/>
      <c r="T127" s="175"/>
      <c r="U127" s="268" t="s">
        <v>329</v>
      </c>
      <c r="V127" s="268"/>
      <c r="W127" s="268"/>
      <c r="X127" s="269"/>
      <c r="Y127" s="269"/>
      <c r="Z127" s="269"/>
      <c r="AA127" s="269"/>
      <c r="AB127" s="269"/>
      <c r="AC127" s="269"/>
      <c r="AD127" s="269"/>
      <c r="AE127" s="269"/>
      <c r="AF127" s="269"/>
      <c r="AG127" s="269"/>
      <c r="AH127" s="269"/>
      <c r="AI127" s="269"/>
      <c r="AJ127" s="267"/>
      <c r="AK127" s="267"/>
      <c r="AL127" s="267"/>
      <c r="AM127" s="265"/>
      <c r="AN127" s="265"/>
      <c r="AO127" s="265"/>
      <c r="AP127" s="265"/>
      <c r="AQ127" s="265"/>
      <c r="AR127" s="265"/>
      <c r="AS127" s="175"/>
      <c r="AT127" s="175"/>
      <c r="AU127" s="175"/>
      <c r="AV127" s="175"/>
      <c r="AW127" s="175"/>
      <c r="AX127" s="175"/>
      <c r="AY127" s="175"/>
      <c r="AZ127" s="175"/>
      <c r="BA127" s="175"/>
      <c r="BB127" s="175"/>
      <c r="BC127" s="175"/>
      <c r="BD127" s="175"/>
      <c r="BE127" s="175"/>
      <c r="BF127" s="175"/>
      <c r="BG127" s="175"/>
      <c r="BH127" s="175"/>
      <c r="BI127" s="175"/>
      <c r="BJ127" s="175"/>
      <c r="BK127" s="175"/>
      <c r="BL127" s="175"/>
      <c r="BM127" s="175"/>
      <c r="BN127" s="175"/>
      <c r="BO127" s="175"/>
      <c r="BP127" s="175"/>
      <c r="BQ127" s="175"/>
      <c r="BR127" s="175"/>
    </row>
    <row r="128" spans="1:245" s="176" customFormat="1" ht="12" thickBot="1" x14ac:dyDescent="0.3">
      <c r="A128" s="333"/>
      <c r="B128" s="333"/>
      <c r="C128" s="334"/>
      <c r="D128" s="536"/>
      <c r="E128" s="536"/>
      <c r="F128" s="536"/>
      <c r="G128" s="537"/>
      <c r="H128" s="537"/>
      <c r="I128" s="537"/>
      <c r="J128" s="509"/>
      <c r="K128" s="509"/>
      <c r="L128" s="509"/>
      <c r="M128" s="509"/>
      <c r="N128" s="509"/>
      <c r="O128" s="509"/>
      <c r="P128" s="509"/>
      <c r="Q128" s="509"/>
      <c r="R128" s="509"/>
      <c r="S128" s="509"/>
      <c r="T128" s="509"/>
      <c r="U128" s="509"/>
      <c r="V128" s="509"/>
      <c r="W128" s="509"/>
      <c r="X128" s="509"/>
      <c r="Y128" s="509"/>
      <c r="Z128" s="509"/>
      <c r="AA128" s="509"/>
      <c r="AB128" s="509"/>
      <c r="AC128" s="509"/>
      <c r="AD128" s="509"/>
      <c r="AE128" s="509"/>
      <c r="AF128" s="509"/>
      <c r="AG128" s="509"/>
      <c r="AH128" s="510"/>
      <c r="AI128" s="510"/>
      <c r="AJ128" s="510"/>
      <c r="AK128" s="509"/>
      <c r="AL128" s="509"/>
      <c r="AM128" s="509"/>
      <c r="AN128" s="509"/>
      <c r="AO128" s="558"/>
      <c r="AP128" s="558"/>
      <c r="AQ128" s="219"/>
      <c r="AR128" s="219"/>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19"/>
      <c r="BT128" s="219"/>
      <c r="BU128" s="219"/>
      <c r="BV128" s="219"/>
      <c r="BW128" s="219"/>
      <c r="BX128" s="219"/>
      <c r="BY128" s="219"/>
      <c r="BZ128" s="219"/>
      <c r="CA128" s="219"/>
      <c r="CB128" s="219"/>
      <c r="CC128" s="219"/>
      <c r="CD128" s="219"/>
      <c r="CE128" s="219"/>
      <c r="CF128" s="219"/>
      <c r="CG128" s="219"/>
      <c r="CH128" s="219"/>
      <c r="CI128" s="219"/>
      <c r="CJ128" s="219"/>
      <c r="CK128" s="219"/>
      <c r="CL128" s="219"/>
      <c r="CM128" s="219"/>
      <c r="CN128" s="219"/>
      <c r="CO128" s="219"/>
      <c r="CP128" s="219"/>
      <c r="CQ128" s="219"/>
      <c r="CR128" s="219"/>
      <c r="CS128" s="219"/>
      <c r="CT128" s="219"/>
      <c r="CU128" s="219"/>
      <c r="CV128" s="219"/>
      <c r="CW128" s="219"/>
      <c r="CX128" s="219"/>
      <c r="CY128" s="219"/>
      <c r="CZ128" s="219"/>
      <c r="DA128" s="219"/>
      <c r="DB128" s="219"/>
      <c r="DC128" s="219"/>
      <c r="DD128" s="219"/>
      <c r="DE128" s="219"/>
      <c r="DF128" s="219"/>
      <c r="DG128" s="219"/>
      <c r="DH128" s="219"/>
      <c r="DI128" s="219"/>
      <c r="DJ128" s="219"/>
      <c r="DK128" s="219"/>
      <c r="DL128" s="219"/>
      <c r="DM128" s="219"/>
      <c r="DN128" s="219"/>
      <c r="DO128" s="219"/>
      <c r="DP128" s="219"/>
      <c r="DQ128" s="219"/>
      <c r="DR128" s="219"/>
      <c r="DS128" s="219"/>
      <c r="DT128" s="219"/>
      <c r="DU128" s="219"/>
      <c r="DV128" s="219"/>
      <c r="DW128" s="219"/>
      <c r="DX128" s="219"/>
      <c r="DY128" s="219"/>
      <c r="DZ128" s="219"/>
      <c r="EA128" s="219"/>
      <c r="EB128" s="219"/>
      <c r="EC128" s="219"/>
      <c r="ED128" s="219"/>
      <c r="EE128" s="219"/>
      <c r="EF128" s="219"/>
      <c r="EG128" s="219"/>
      <c r="EH128" s="219"/>
      <c r="EI128" s="219"/>
      <c r="EJ128" s="219"/>
      <c r="EK128" s="219"/>
      <c r="EL128" s="219"/>
      <c r="EM128" s="219"/>
      <c r="EN128" s="219"/>
      <c r="EO128" s="219"/>
      <c r="EP128" s="219"/>
      <c r="EQ128" s="219"/>
      <c r="ER128" s="219"/>
      <c r="ES128" s="219"/>
      <c r="ET128" s="219"/>
      <c r="EU128" s="219"/>
      <c r="EV128" s="219"/>
      <c r="EW128" s="219"/>
      <c r="EX128" s="219"/>
      <c r="EY128" s="219"/>
      <c r="EZ128" s="219"/>
      <c r="FA128" s="219"/>
      <c r="FB128" s="219"/>
      <c r="FC128" s="219"/>
      <c r="FD128" s="219"/>
      <c r="FE128" s="219"/>
      <c r="FF128" s="219"/>
      <c r="FG128" s="219"/>
      <c r="FH128" s="219"/>
      <c r="FI128" s="219"/>
      <c r="FJ128" s="219"/>
      <c r="FK128" s="219"/>
      <c r="FL128" s="219"/>
      <c r="FM128" s="219"/>
      <c r="FN128" s="219"/>
      <c r="FO128" s="219"/>
      <c r="FP128" s="219"/>
      <c r="FQ128" s="219"/>
      <c r="FR128" s="219"/>
      <c r="FS128" s="219"/>
      <c r="FT128" s="219"/>
      <c r="FU128" s="219"/>
      <c r="FV128" s="219"/>
      <c r="FW128" s="219"/>
      <c r="FX128" s="219"/>
      <c r="FY128" s="219"/>
      <c r="FZ128" s="219"/>
      <c r="GA128" s="219"/>
      <c r="GB128" s="219"/>
      <c r="GC128" s="219"/>
      <c r="GD128" s="219"/>
      <c r="GE128" s="219"/>
      <c r="GF128" s="219"/>
      <c r="GG128" s="219"/>
      <c r="GH128" s="219"/>
      <c r="GI128" s="219"/>
      <c r="GJ128" s="219"/>
      <c r="GK128" s="219"/>
      <c r="GL128" s="219"/>
      <c r="GM128" s="219"/>
      <c r="GN128" s="219"/>
      <c r="GO128" s="219"/>
      <c r="GP128" s="219"/>
      <c r="GQ128" s="219"/>
      <c r="GR128" s="219"/>
      <c r="GS128" s="219"/>
      <c r="GT128" s="219"/>
      <c r="GU128" s="219"/>
      <c r="GV128" s="219"/>
      <c r="GW128" s="219"/>
      <c r="GX128" s="219"/>
      <c r="GY128" s="219"/>
      <c r="GZ128" s="219"/>
      <c r="HA128" s="219"/>
      <c r="HB128" s="219"/>
      <c r="HC128" s="219"/>
      <c r="HD128" s="219"/>
      <c r="HE128" s="219"/>
      <c r="HF128" s="219"/>
      <c r="HG128" s="219"/>
      <c r="HH128" s="219"/>
      <c r="HI128" s="219"/>
      <c r="HJ128" s="219"/>
      <c r="HK128" s="219"/>
      <c r="HL128" s="219"/>
      <c r="HM128" s="219"/>
      <c r="HN128" s="219"/>
      <c r="HO128" s="219"/>
      <c r="HP128" s="219"/>
      <c r="HQ128" s="219"/>
      <c r="HR128" s="219"/>
      <c r="HS128" s="219"/>
      <c r="HT128" s="219"/>
      <c r="HU128" s="219"/>
      <c r="HV128" s="219"/>
      <c r="HW128" s="219"/>
      <c r="HX128" s="219"/>
      <c r="HY128" s="219"/>
      <c r="HZ128" s="219"/>
      <c r="IA128" s="219"/>
      <c r="IB128" s="219"/>
      <c r="IC128" s="219"/>
      <c r="ID128" s="219"/>
      <c r="IE128" s="219"/>
      <c r="IF128" s="219"/>
      <c r="IG128" s="219"/>
      <c r="IH128" s="219"/>
      <c r="II128" s="219"/>
      <c r="IJ128" s="219"/>
      <c r="IK128" s="219"/>
    </row>
    <row r="129" spans="1:70" s="176" customFormat="1" ht="11.5" x14ac:dyDescent="0.25">
      <c r="A129" s="172"/>
      <c r="B129" s="186"/>
      <c r="C129" s="115"/>
      <c r="D129" s="49" t="s">
        <v>407</v>
      </c>
      <c r="E129" s="49"/>
      <c r="F129" s="49"/>
      <c r="G129" s="49"/>
      <c r="H129" s="529" t="str">
        <f>IF(Antrag!$D$12="","",Antrag!$D$12)</f>
        <v/>
      </c>
      <c r="I129" s="529"/>
      <c r="J129" s="529"/>
      <c r="K129" s="529"/>
      <c r="L129" s="529"/>
      <c r="M129" s="529"/>
      <c r="N129" s="529"/>
      <c r="O129" s="529"/>
      <c r="P129" s="529"/>
      <c r="Q129" s="529"/>
      <c r="R129" s="529"/>
      <c r="S129" s="189"/>
      <c r="T129" s="189"/>
      <c r="U129" s="189"/>
      <c r="V129" s="189"/>
      <c r="W129" s="189"/>
      <c r="X129" s="189"/>
      <c r="Y129" s="189"/>
      <c r="Z129" s="189"/>
      <c r="AA129" s="174"/>
      <c r="AB129" s="175"/>
      <c r="AC129" s="174"/>
      <c r="AD129" s="174"/>
      <c r="AE129" s="174"/>
      <c r="AF129" s="174"/>
      <c r="AG129" s="49" t="s">
        <v>399</v>
      </c>
      <c r="AH129" s="174"/>
      <c r="AI129" s="174"/>
      <c r="AJ129" s="174"/>
      <c r="AK129" s="174"/>
      <c r="AL129" s="174"/>
      <c r="AS129" s="175"/>
      <c r="AT129" s="175"/>
      <c r="AU129" s="175"/>
      <c r="AV129" s="175"/>
      <c r="AW129" s="175"/>
      <c r="AX129" s="175"/>
      <c r="AY129" s="175"/>
      <c r="AZ129" s="175"/>
      <c r="BA129" s="175"/>
      <c r="BB129" s="175"/>
      <c r="BC129" s="175"/>
      <c r="BD129" s="175"/>
      <c r="BE129" s="175"/>
      <c r="BF129" s="175"/>
      <c r="BG129" s="175"/>
      <c r="BH129" s="175"/>
      <c r="BI129" s="175"/>
      <c r="BJ129" s="175"/>
      <c r="BK129" s="175"/>
      <c r="BL129" s="175"/>
      <c r="BM129" s="175"/>
      <c r="BN129" s="175"/>
      <c r="BO129" s="175"/>
      <c r="BP129" s="175"/>
      <c r="BQ129" s="175"/>
      <c r="BR129" s="175"/>
    </row>
    <row r="130" spans="1:70" s="176" customFormat="1" ht="14.5" customHeight="1" x14ac:dyDescent="0.3">
      <c r="A130" s="172"/>
      <c r="B130" s="186"/>
      <c r="C130" s="115"/>
      <c r="D130" s="175"/>
      <c r="E130" s="175"/>
      <c r="F130" s="175"/>
      <c r="G130" s="175"/>
      <c r="H130" s="175"/>
      <c r="I130" s="175"/>
      <c r="J130" s="175"/>
      <c r="K130" s="175"/>
      <c r="L130" s="175"/>
      <c r="M130" s="175"/>
      <c r="N130" s="175"/>
      <c r="O130" s="175"/>
      <c r="P130" s="175"/>
      <c r="Q130" s="175"/>
      <c r="R130" s="175"/>
      <c r="S130" s="189"/>
      <c r="T130" s="189"/>
      <c r="V130" s="239"/>
      <c r="W130" s="239"/>
      <c r="X130" s="331"/>
      <c r="Y130" s="239"/>
      <c r="Z130" s="239"/>
      <c r="AA130" s="239"/>
      <c r="AB130" s="239"/>
      <c r="AC130" s="239"/>
      <c r="AD130" s="239"/>
      <c r="AE130" s="332"/>
      <c r="AF130" s="239"/>
      <c r="AG130" s="239"/>
      <c r="AH130" s="239"/>
      <c r="AI130" s="239"/>
      <c r="AJ130" s="239"/>
      <c r="AK130" s="48"/>
      <c r="AL130" s="174"/>
      <c r="AS130" s="175"/>
      <c r="AT130" s="175"/>
      <c r="AU130" s="175"/>
      <c r="AV130" s="175"/>
      <c r="AW130" s="175"/>
      <c r="AX130" s="175"/>
      <c r="AY130" s="175"/>
      <c r="AZ130" s="175"/>
      <c r="BA130" s="175"/>
      <c r="BB130" s="175"/>
      <c r="BC130" s="175"/>
      <c r="BD130" s="175"/>
      <c r="BE130" s="175"/>
      <c r="BF130" s="175"/>
      <c r="BG130" s="175"/>
      <c r="BH130" s="175"/>
      <c r="BI130" s="175"/>
      <c r="BJ130" s="175"/>
      <c r="BK130" s="175"/>
      <c r="BL130" s="175"/>
      <c r="BM130" s="175"/>
      <c r="BN130" s="175"/>
      <c r="BO130" s="175"/>
      <c r="BP130" s="175"/>
      <c r="BQ130" s="175"/>
      <c r="BR130" s="175"/>
    </row>
    <row r="131" spans="1:70" s="176" customFormat="1" ht="17.5" customHeight="1" x14ac:dyDescent="0.3">
      <c r="A131" s="172"/>
      <c r="B131" s="186"/>
      <c r="C131" s="115"/>
      <c r="D131" s="187"/>
      <c r="E131" s="188"/>
      <c r="F131" s="188"/>
      <c r="G131" s="188"/>
      <c r="H131" s="188"/>
      <c r="I131" s="189"/>
      <c r="J131" s="189"/>
      <c r="K131" s="189"/>
      <c r="L131" s="189"/>
      <c r="M131" s="323" t="s">
        <v>442</v>
      </c>
      <c r="N131" s="328"/>
      <c r="O131" s="328"/>
      <c r="P131" s="328"/>
      <c r="Q131" s="328"/>
      <c r="R131" s="328"/>
      <c r="S131" s="328"/>
      <c r="T131" s="328"/>
      <c r="U131" s="328"/>
      <c r="V131" s="328"/>
      <c r="W131" s="328"/>
      <c r="X131" s="328"/>
      <c r="Y131" s="328"/>
      <c r="Z131" s="328"/>
      <c r="AA131" s="329"/>
      <c r="AB131" s="330"/>
      <c r="AC131" s="329"/>
      <c r="AD131" s="329"/>
      <c r="AE131" s="329"/>
      <c r="AF131" s="329"/>
      <c r="AG131" s="329"/>
      <c r="AH131" s="329"/>
      <c r="AI131" s="329"/>
      <c r="AJ131" s="329"/>
      <c r="AK131" s="329"/>
      <c r="AL131" s="174"/>
      <c r="AS131" s="175"/>
      <c r="AT131" s="175"/>
      <c r="AU131" s="175"/>
      <c r="AV131" s="175"/>
      <c r="AW131" s="175"/>
      <c r="AX131" s="175"/>
      <c r="AY131" s="175"/>
      <c r="AZ131" s="175"/>
      <c r="BA131" s="175"/>
      <c r="BB131" s="175"/>
      <c r="BC131" s="175"/>
      <c r="BD131" s="175"/>
      <c r="BE131" s="175"/>
      <c r="BF131" s="175"/>
      <c r="BG131" s="175"/>
      <c r="BH131" s="175"/>
      <c r="BI131" s="175"/>
      <c r="BJ131" s="175"/>
      <c r="BK131" s="175"/>
      <c r="BL131" s="175"/>
      <c r="BM131" s="175"/>
      <c r="BN131" s="175"/>
      <c r="BO131" s="175"/>
      <c r="BP131" s="175"/>
      <c r="BQ131" s="175"/>
      <c r="BR131" s="175"/>
    </row>
    <row r="132" spans="1:70" s="176" customFormat="1" ht="7.5" customHeight="1" x14ac:dyDescent="0.25">
      <c r="A132" s="172"/>
      <c r="B132" s="186"/>
      <c r="C132" s="115"/>
      <c r="D132" s="187"/>
      <c r="E132" s="188"/>
      <c r="F132" s="188"/>
      <c r="G132" s="188"/>
      <c r="H132" s="188"/>
      <c r="I132" s="189"/>
      <c r="J132" s="189"/>
      <c r="K132" s="189"/>
      <c r="L132" s="189"/>
      <c r="M132" s="189"/>
      <c r="N132" s="189"/>
      <c r="O132" s="189"/>
      <c r="P132" s="189"/>
      <c r="Q132" s="189"/>
      <c r="R132" s="189"/>
      <c r="S132" s="189"/>
      <c r="T132" s="189"/>
      <c r="U132" s="189"/>
      <c r="V132" s="189"/>
      <c r="W132" s="189"/>
      <c r="X132" s="189"/>
      <c r="Y132" s="189"/>
      <c r="Z132" s="189"/>
      <c r="AA132" s="174"/>
      <c r="AB132" s="175"/>
      <c r="AC132" s="174"/>
      <c r="AD132" s="174"/>
      <c r="AE132" s="174"/>
      <c r="AF132" s="174"/>
      <c r="AG132" s="174"/>
      <c r="AH132" s="174"/>
      <c r="AI132" s="174"/>
      <c r="AJ132" s="174"/>
      <c r="AK132" s="174"/>
      <c r="AL132" s="174"/>
      <c r="AS132" s="175"/>
      <c r="AT132" s="175"/>
      <c r="AU132" s="175"/>
      <c r="AV132" s="175"/>
      <c r="AW132" s="175"/>
      <c r="AX132" s="175"/>
      <c r="AY132" s="175"/>
      <c r="AZ132" s="175"/>
      <c r="BA132" s="175"/>
      <c r="BB132" s="175"/>
      <c r="BC132" s="175"/>
      <c r="BD132" s="175"/>
      <c r="BE132" s="175"/>
      <c r="BF132" s="175"/>
      <c r="BG132" s="175"/>
      <c r="BH132" s="175"/>
      <c r="BI132" s="175"/>
      <c r="BJ132" s="175"/>
      <c r="BK132" s="175"/>
      <c r="BL132" s="175"/>
      <c r="BM132" s="175"/>
      <c r="BN132" s="175"/>
      <c r="BO132" s="175"/>
      <c r="BP132" s="175"/>
      <c r="BQ132" s="175"/>
      <c r="BR132" s="175"/>
    </row>
    <row r="133" spans="1:70" s="176" customFormat="1" ht="7.5" customHeight="1" x14ac:dyDescent="0.25">
      <c r="A133" s="172"/>
      <c r="B133" s="186"/>
      <c r="C133" s="115"/>
      <c r="D133" s="187"/>
      <c r="E133" s="188"/>
      <c r="F133" s="188"/>
      <c r="G133" s="188"/>
      <c r="H133" s="188"/>
      <c r="I133" s="189"/>
      <c r="J133" s="189"/>
      <c r="K133" s="189"/>
      <c r="L133" s="189"/>
      <c r="M133" s="189"/>
      <c r="N133" s="189"/>
      <c r="O133" s="189"/>
      <c r="P133" s="189"/>
      <c r="Q133" s="189"/>
      <c r="R133" s="189"/>
      <c r="S133" s="189"/>
      <c r="T133" s="189"/>
      <c r="U133" s="189"/>
      <c r="V133" s="189"/>
      <c r="W133" s="189"/>
      <c r="X133" s="189"/>
      <c r="Y133" s="189"/>
      <c r="Z133" s="189"/>
      <c r="AA133" s="174"/>
      <c r="AB133" s="175"/>
      <c r="AC133" s="174"/>
      <c r="AD133" s="174"/>
      <c r="AE133" s="174"/>
      <c r="AF133" s="174"/>
      <c r="AG133" s="174"/>
      <c r="AH133" s="174"/>
      <c r="AI133" s="174"/>
      <c r="AJ133" s="174"/>
      <c r="AK133" s="174"/>
      <c r="AL133" s="174"/>
      <c r="AS133" s="175"/>
      <c r="AT133" s="175"/>
      <c r="AU133" s="175"/>
      <c r="AV133" s="175"/>
      <c r="AW133" s="175"/>
      <c r="AX133" s="175"/>
      <c r="AY133" s="175"/>
      <c r="AZ133" s="175"/>
      <c r="BA133" s="175"/>
      <c r="BB133" s="175"/>
      <c r="BC133" s="175"/>
      <c r="BD133" s="175"/>
      <c r="BE133" s="175"/>
      <c r="BF133" s="175"/>
      <c r="BG133" s="175"/>
      <c r="BH133" s="175"/>
      <c r="BI133" s="175"/>
      <c r="BJ133" s="175"/>
      <c r="BK133" s="175"/>
      <c r="BL133" s="175"/>
      <c r="BM133" s="175"/>
      <c r="BN133" s="175"/>
      <c r="BO133" s="175"/>
      <c r="BP133" s="175"/>
      <c r="BQ133" s="175"/>
      <c r="BR133" s="175"/>
    </row>
    <row r="134" spans="1:70" s="48" customFormat="1" ht="7.5" customHeight="1" x14ac:dyDescent="0.25">
      <c r="A134" s="65"/>
      <c r="B134" s="136"/>
      <c r="C134" s="49"/>
      <c r="D134" s="49"/>
      <c r="E134" s="49"/>
      <c r="F134" s="49"/>
      <c r="G134" s="65"/>
      <c r="H134" s="65"/>
      <c r="I134" s="65"/>
      <c r="J134" s="49"/>
      <c r="K134" s="49"/>
      <c r="L134" s="49"/>
      <c r="M134" s="49"/>
      <c r="N134" s="49"/>
      <c r="O134" s="49"/>
      <c r="P134" s="49"/>
      <c r="Q134" s="49"/>
      <c r="R134" s="49"/>
      <c r="S134" s="49"/>
      <c r="T134" s="49"/>
      <c r="U134" s="49"/>
      <c r="V134" s="66"/>
      <c r="W134" s="49"/>
      <c r="X134" s="49"/>
      <c r="Y134" s="65"/>
      <c r="Z134" s="65"/>
      <c r="AA134" s="65"/>
      <c r="AB134" s="65"/>
      <c r="AC134" s="174"/>
      <c r="AD134" s="174"/>
      <c r="AE134" s="174"/>
      <c r="AF134" s="174"/>
      <c r="AG134" s="174"/>
      <c r="AH134" s="174"/>
      <c r="AI134" s="174"/>
      <c r="AJ134" s="174"/>
      <c r="AK134" s="174"/>
      <c r="AL134" s="174"/>
    </row>
    <row r="135" spans="1:70" s="48" customFormat="1" ht="12" customHeight="1" x14ac:dyDescent="0.25">
      <c r="A135" s="307"/>
      <c r="B135" s="66"/>
      <c r="C135" s="77"/>
      <c r="D135" s="65"/>
      <c r="E135" s="65"/>
      <c r="F135" s="65"/>
      <c r="G135" s="65"/>
      <c r="H135" s="65"/>
      <c r="I135" s="65"/>
      <c r="J135" s="65"/>
      <c r="K135" s="65"/>
      <c r="L135" s="65"/>
      <c r="M135" s="65"/>
      <c r="N135" s="65"/>
      <c r="O135" s="65"/>
      <c r="P135" s="65"/>
      <c r="Q135" s="65"/>
      <c r="R135" s="65"/>
      <c r="S135" s="65"/>
      <c r="T135" s="65"/>
    </row>
    <row r="136" spans="1:70" s="48" customFormat="1" ht="12.75" customHeight="1" x14ac:dyDescent="0.25">
      <c r="A136" s="307"/>
      <c r="B136" s="90"/>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row>
    <row r="137" spans="1:70" s="48" customFormat="1" x14ac:dyDescent="0.25">
      <c r="A137" s="307"/>
      <c r="B137" s="90"/>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row>
    <row r="138" spans="1:70" s="48" customFormat="1" x14ac:dyDescent="0.25">
      <c r="A138" s="307"/>
      <c r="B138" s="90"/>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row>
    <row r="139" spans="1:70" s="48" customFormat="1" x14ac:dyDescent="0.25">
      <c r="A139" s="307"/>
      <c r="B139" s="90"/>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c r="AG139" s="65"/>
      <c r="AH139" s="65"/>
      <c r="AI139" s="65"/>
      <c r="AJ139" s="65"/>
      <c r="AK139" s="65"/>
      <c r="AL139" s="65"/>
      <c r="AM139" s="65"/>
    </row>
    <row r="140" spans="1:70" s="48" customFormat="1" x14ac:dyDescent="0.25">
      <c r="A140" s="307"/>
      <c r="B140" s="90"/>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c r="AF140" s="65"/>
      <c r="AG140" s="65"/>
      <c r="AH140" s="65"/>
      <c r="AI140" s="65"/>
      <c r="AJ140" s="65"/>
      <c r="AK140" s="65"/>
      <c r="AL140" s="65"/>
      <c r="AM140" s="65"/>
    </row>
    <row r="141" spans="1:70" s="48" customFormat="1" x14ac:dyDescent="0.25">
      <c r="A141" s="307"/>
      <c r="B141" s="90"/>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65"/>
      <c r="AH141" s="65"/>
      <c r="AI141" s="65"/>
      <c r="AJ141" s="65"/>
      <c r="AK141" s="65"/>
      <c r="AL141" s="65"/>
      <c r="AM141" s="65"/>
    </row>
    <row r="142" spans="1:70" s="48" customFormat="1" x14ac:dyDescent="0.25">
      <c r="A142" s="307"/>
      <c r="B142" s="90"/>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row>
    <row r="143" spans="1:70" s="48" customFormat="1" x14ac:dyDescent="0.25">
      <c r="A143" s="65"/>
      <c r="B143" s="90"/>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c r="AI143" s="65"/>
      <c r="AJ143" s="65"/>
      <c r="AK143" s="65"/>
      <c r="AL143" s="65"/>
      <c r="AM143" s="65"/>
    </row>
    <row r="144" spans="1:70" s="48" customFormat="1" x14ac:dyDescent="0.25">
      <c r="A144" s="65"/>
      <c r="B144" s="90"/>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row>
    <row r="145" spans="1:39" s="48" customFormat="1" x14ac:dyDescent="0.25">
      <c r="A145" s="65"/>
      <c r="B145" s="90"/>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row>
    <row r="146" spans="1:39" s="48" customFormat="1" x14ac:dyDescent="0.25">
      <c r="A146" s="65"/>
      <c r="B146" s="90"/>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row>
    <row r="147" spans="1:39" s="48" customFormat="1" x14ac:dyDescent="0.25">
      <c r="A147" s="65"/>
      <c r="B147" s="90"/>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row>
    <row r="148" spans="1:39" s="48" customFormat="1" x14ac:dyDescent="0.25">
      <c r="A148" s="65"/>
      <c r="B148" s="90"/>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row>
    <row r="149" spans="1:39" s="48" customFormat="1" x14ac:dyDescent="0.25">
      <c r="A149" s="65"/>
      <c r="B149" s="90"/>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row>
    <row r="150" spans="1:39" s="48" customFormat="1" x14ac:dyDescent="0.25">
      <c r="A150" s="65"/>
      <c r="B150" s="90"/>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row>
    <row r="151" spans="1:39" s="48" customFormat="1" x14ac:dyDescent="0.25">
      <c r="A151" s="65"/>
      <c r="B151" s="90"/>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row>
    <row r="152" spans="1:39" s="48" customFormat="1" x14ac:dyDescent="0.25">
      <c r="A152" s="65"/>
      <c r="B152" s="90"/>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row>
    <row r="153" spans="1:39" s="48" customFormat="1" x14ac:dyDescent="0.25">
      <c r="A153" s="65"/>
      <c r="B153" s="90"/>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row>
    <row r="154" spans="1:39" s="48" customFormat="1" x14ac:dyDescent="0.25">
      <c r="A154" s="65"/>
      <c r="B154" s="90"/>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row>
    <row r="155" spans="1:39" s="48" customFormat="1" x14ac:dyDescent="0.25">
      <c r="A155" s="65"/>
      <c r="B155" s="90"/>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row>
    <row r="156" spans="1:39" s="48" customFormat="1" x14ac:dyDescent="0.25">
      <c r="A156" s="65"/>
      <c r="B156" s="90"/>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row>
    <row r="157" spans="1:39" s="48" customFormat="1" x14ac:dyDescent="0.25">
      <c r="A157" s="65"/>
      <c r="B157" s="90"/>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row>
    <row r="158" spans="1:39" s="48" customFormat="1" x14ac:dyDescent="0.25">
      <c r="A158" s="65"/>
      <c r="B158" s="90"/>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row>
    <row r="159" spans="1:39" s="48" customFormat="1" x14ac:dyDescent="0.25">
      <c r="A159" s="65"/>
      <c r="B159" s="90"/>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row>
    <row r="160" spans="1:39" s="48" customFormat="1" x14ac:dyDescent="0.25">
      <c r="A160" s="65"/>
      <c r="B160" s="90"/>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row>
    <row r="161" spans="1:39" s="48" customFormat="1" x14ac:dyDescent="0.25">
      <c r="A161" s="65"/>
      <c r="B161" s="90"/>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row>
  </sheetData>
  <sheetProtection algorithmName="SHA-512" hashValue="v1mTj6Hu5rUs2vJmu+k/EG2VbNJ6lys2wJB5Keiu+Om9b7GmLatLJIIkN7BOIfNhW74u7w3sKqRIvzxO3pGPrw==" saltValue="3kGrJ8oih+PnBh0VtXFy7Q==" spinCount="100000" sheet="1" objects="1" scenarios="1" selectLockedCells="1"/>
  <mergeCells count="85">
    <mergeCell ref="U31:AG31"/>
    <mergeCell ref="U40:AG40"/>
    <mergeCell ref="H129:R129"/>
    <mergeCell ref="Y128:Z128"/>
    <mergeCell ref="AA128:AD128"/>
    <mergeCell ref="AE128:AG128"/>
    <mergeCell ref="K124:M124"/>
    <mergeCell ref="N124:P124"/>
    <mergeCell ref="T124:V124"/>
    <mergeCell ref="W124:Y124"/>
    <mergeCell ref="D85:AK85"/>
    <mergeCell ref="D91:Q91"/>
    <mergeCell ref="S91:AJ91"/>
    <mergeCell ref="G66:Q66"/>
    <mergeCell ref="D84:AK84"/>
    <mergeCell ref="L71:W71"/>
    <mergeCell ref="AH128:AJ128"/>
    <mergeCell ref="AK128:AN128"/>
    <mergeCell ref="AO128:AP128"/>
    <mergeCell ref="AC125:AF125"/>
    <mergeCell ref="D126:Q126"/>
    <mergeCell ref="U126:AJ126"/>
    <mergeCell ref="D128:F128"/>
    <mergeCell ref="G128:I128"/>
    <mergeCell ref="J128:L128"/>
    <mergeCell ref="M128:O128"/>
    <mergeCell ref="P128:R128"/>
    <mergeCell ref="S128:U128"/>
    <mergeCell ref="V128:X128"/>
    <mergeCell ref="A120:A126"/>
    <mergeCell ref="D123:Q123"/>
    <mergeCell ref="V123:X123"/>
    <mergeCell ref="Y123:AA123"/>
    <mergeCell ref="AC123:AF123"/>
    <mergeCell ref="Z124:AB124"/>
    <mergeCell ref="AC124:AF124"/>
    <mergeCell ref="C125:E125"/>
    <mergeCell ref="H125:J125"/>
    <mergeCell ref="K125:M125"/>
    <mergeCell ref="N125:P125"/>
    <mergeCell ref="Q125:S125"/>
    <mergeCell ref="T125:V125"/>
    <mergeCell ref="W125:Y125"/>
    <mergeCell ref="Z125:AB125"/>
    <mergeCell ref="H124:J124"/>
    <mergeCell ref="D73:AK73"/>
    <mergeCell ref="D74:AK74"/>
    <mergeCell ref="D75:AK75"/>
    <mergeCell ref="D76:AK76"/>
    <mergeCell ref="D77:AK77"/>
    <mergeCell ref="D78:AK78"/>
    <mergeCell ref="D79:AK79"/>
    <mergeCell ref="D80:AK80"/>
    <mergeCell ref="D81:AK81"/>
    <mergeCell ref="D83:AK83"/>
    <mergeCell ref="D63:AK63"/>
    <mergeCell ref="D64:AK64"/>
    <mergeCell ref="D65:F65"/>
    <mergeCell ref="G65:I65"/>
    <mergeCell ref="J65:L65"/>
    <mergeCell ref="M65:O65"/>
    <mergeCell ref="P65:R65"/>
    <mergeCell ref="S65:U65"/>
    <mergeCell ref="V65:X65"/>
    <mergeCell ref="Y65:Z65"/>
    <mergeCell ref="AA65:AD65"/>
    <mergeCell ref="AE65:AG65"/>
    <mergeCell ref="AH65:AJ65"/>
    <mergeCell ref="AK65:AN65"/>
    <mergeCell ref="AS89:AW91"/>
    <mergeCell ref="AS124:AW126"/>
    <mergeCell ref="L2:W2"/>
    <mergeCell ref="L4:W4"/>
    <mergeCell ref="D14:AL14"/>
    <mergeCell ref="D58:AK58"/>
    <mergeCell ref="D15:AL15"/>
    <mergeCell ref="D16:AL16"/>
    <mergeCell ref="D17:AL17"/>
    <mergeCell ref="D18:AL18"/>
    <mergeCell ref="D19:AL19"/>
    <mergeCell ref="D23:AL23"/>
    <mergeCell ref="AB35:AG35"/>
    <mergeCell ref="AB36:AG36"/>
    <mergeCell ref="AB38:AG38"/>
    <mergeCell ref="L69:W69"/>
  </mergeCells>
  <conditionalFormatting sqref="AC9:AK9">
    <cfRule type="expression" dxfId="33" priority="1">
      <formula>$C$9&lt;&gt;""</formula>
    </cfRule>
  </conditionalFormatting>
  <hyperlinks>
    <hyperlink ref="AI121" r:id="rId1" xr:uid="{77EC2E2C-8784-42C3-B80D-B1C116599BDA}"/>
  </hyperlinks>
  <pageMargins left="0.39370078740157483" right="0.31496062992125984" top="0.19685039370078741" bottom="0.39370078740157483" header="0.31496062992125984" footer="0.31496062992125984"/>
  <pageSetup paperSize="9" scale="89" fitToHeight="2" orientation="portrait" r:id="rId2"/>
  <rowBreaks count="2" manualBreakCount="2">
    <brk id="66" max="16383" man="1"/>
    <brk id="130" max="39" man="1"/>
  </rowBreaks>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A602-815F-4B66-8DEC-5ADCF4F6B96B}">
  <sheetPr codeName="Tabelle3"/>
  <dimension ref="A1:AU65"/>
  <sheetViews>
    <sheetView showGridLines="0" zoomScaleNormal="100" workbookViewId="0">
      <selection activeCell="E15" sqref="E15"/>
    </sheetView>
  </sheetViews>
  <sheetFormatPr baseColWidth="10" defaultColWidth="10.81640625" defaultRowHeight="14.5" x14ac:dyDescent="0.35"/>
  <cols>
    <col min="1" max="1" width="1" style="306" customWidth="1"/>
    <col min="2" max="2" width="1.81640625" style="306" customWidth="1"/>
    <col min="3" max="3" width="4.54296875" style="289" customWidth="1"/>
    <col min="4" max="4" width="63.453125" style="289" customWidth="1"/>
    <col min="5" max="7" width="9.81640625" style="289" customWidth="1"/>
    <col min="8" max="8" width="8.7265625" style="269" customWidth="1"/>
    <col min="9" max="9" width="1.81640625" style="269" customWidth="1"/>
    <col min="10" max="47" width="10.81640625" style="269"/>
    <col min="48" max="16384" width="10.81640625" style="289"/>
  </cols>
  <sheetData>
    <row r="1" spans="1:14" ht="18" customHeight="1" x14ac:dyDescent="0.35">
      <c r="A1" s="275"/>
      <c r="B1" s="275"/>
      <c r="C1" s="569" t="s">
        <v>350</v>
      </c>
      <c r="D1" s="569"/>
      <c r="E1" s="569"/>
      <c r="F1" s="569"/>
      <c r="G1" s="569"/>
    </row>
    <row r="2" spans="1:14" ht="1.5" customHeight="1" x14ac:dyDescent="0.25">
      <c r="A2" s="166"/>
      <c r="B2" s="276"/>
      <c r="C2" s="269"/>
      <c r="D2" s="277"/>
      <c r="E2" s="277"/>
      <c r="F2" s="277"/>
      <c r="G2" s="277"/>
    </row>
    <row r="3" spans="1:14" ht="10.5" hidden="1" customHeight="1" x14ac:dyDescent="0.25">
      <c r="A3" s="166"/>
      <c r="B3" s="276"/>
      <c r="C3" s="269"/>
      <c r="D3" s="278"/>
      <c r="E3" s="278"/>
      <c r="F3" s="278"/>
      <c r="G3" s="278"/>
    </row>
    <row r="4" spans="1:14" ht="15" customHeight="1" x14ac:dyDescent="0.3">
      <c r="A4" s="166"/>
      <c r="B4" s="276"/>
      <c r="C4" s="279" t="s">
        <v>351</v>
      </c>
      <c r="D4" s="269"/>
      <c r="E4" s="269"/>
      <c r="F4" s="269"/>
      <c r="G4" s="269"/>
    </row>
    <row r="5" spans="1:14" ht="10" customHeight="1" x14ac:dyDescent="0.25">
      <c r="A5" s="166"/>
      <c r="B5" s="276"/>
      <c r="C5" s="280" t="s">
        <v>352</v>
      </c>
      <c r="D5" s="269"/>
      <c r="E5" s="269"/>
      <c r="F5" s="269"/>
      <c r="G5" s="269"/>
      <c r="J5" s="551" t="s">
        <v>450</v>
      </c>
      <c r="K5" s="551"/>
      <c r="L5" s="551"/>
      <c r="M5" s="551"/>
      <c r="N5" s="551"/>
    </row>
    <row r="6" spans="1:14" ht="10" customHeight="1" x14ac:dyDescent="0.25">
      <c r="A6" s="166"/>
      <c r="B6" s="276"/>
      <c r="C6" s="280" t="s">
        <v>353</v>
      </c>
      <c r="D6" s="269"/>
      <c r="E6" s="269"/>
      <c r="F6" s="269"/>
      <c r="G6" s="269"/>
      <c r="J6" s="551"/>
      <c r="K6" s="551"/>
      <c r="L6" s="551"/>
      <c r="M6" s="551"/>
      <c r="N6" s="551"/>
    </row>
    <row r="7" spans="1:14" ht="3.75" customHeight="1" x14ac:dyDescent="0.25">
      <c r="A7" s="166"/>
      <c r="B7" s="248"/>
      <c r="C7" s="281"/>
      <c r="D7" s="269"/>
      <c r="E7" s="269"/>
      <c r="F7" s="269"/>
      <c r="G7" s="269"/>
      <c r="J7" s="551"/>
      <c r="K7" s="551"/>
      <c r="L7" s="551"/>
      <c r="M7" s="551"/>
      <c r="N7" s="551"/>
    </row>
    <row r="8" spans="1:14" ht="10" customHeight="1" x14ac:dyDescent="0.25">
      <c r="A8" s="166"/>
      <c r="B8" s="282"/>
      <c r="C8" s="280" t="s">
        <v>229</v>
      </c>
      <c r="D8" s="269"/>
      <c r="E8" s="269"/>
      <c r="F8" s="269"/>
      <c r="G8" s="269"/>
      <c r="J8" s="551"/>
      <c r="K8" s="551"/>
      <c r="L8" s="551"/>
      <c r="M8" s="551"/>
      <c r="N8" s="551"/>
    </row>
    <row r="9" spans="1:14" ht="10" customHeight="1" x14ac:dyDescent="0.25">
      <c r="A9" s="166"/>
      <c r="B9" s="282"/>
      <c r="C9" s="280" t="s">
        <v>230</v>
      </c>
      <c r="D9" s="269"/>
      <c r="E9" s="269"/>
      <c r="F9" s="269"/>
      <c r="G9" s="269"/>
      <c r="J9" s="551"/>
      <c r="K9" s="551"/>
      <c r="L9" s="551"/>
      <c r="M9" s="551"/>
      <c r="N9" s="551"/>
    </row>
    <row r="10" spans="1:14" ht="2.25" customHeight="1" x14ac:dyDescent="0.25">
      <c r="A10" s="166"/>
      <c r="B10" s="282"/>
      <c r="C10" s="280"/>
      <c r="D10" s="269"/>
      <c r="E10" s="269"/>
      <c r="F10" s="269"/>
      <c r="G10" s="269"/>
      <c r="J10" s="551"/>
      <c r="K10" s="551"/>
      <c r="L10" s="551"/>
      <c r="M10" s="551"/>
      <c r="N10" s="551"/>
    </row>
    <row r="11" spans="1:14" ht="1.5" customHeight="1" thickBot="1" x14ac:dyDescent="0.3">
      <c r="A11" s="166"/>
      <c r="B11" s="248"/>
      <c r="C11" s="281"/>
      <c r="D11" s="283"/>
      <c r="E11" s="283"/>
      <c r="F11" s="283"/>
      <c r="G11" s="283"/>
      <c r="J11" s="551"/>
      <c r="K11" s="551"/>
      <c r="L11" s="551"/>
      <c r="M11" s="551"/>
      <c r="N11" s="551"/>
    </row>
    <row r="12" spans="1:14" ht="12.75" customHeight="1" x14ac:dyDescent="0.25">
      <c r="A12" s="166"/>
      <c r="B12" s="248"/>
      <c r="C12" s="570" t="s">
        <v>354</v>
      </c>
      <c r="D12" s="571"/>
      <c r="E12" s="576" t="s">
        <v>386</v>
      </c>
      <c r="F12" s="579" t="s">
        <v>355</v>
      </c>
      <c r="G12" s="582" t="s">
        <v>356</v>
      </c>
      <c r="J12" s="551"/>
      <c r="K12" s="551"/>
      <c r="L12" s="551"/>
      <c r="M12" s="551"/>
      <c r="N12" s="551"/>
    </row>
    <row r="13" spans="1:14" ht="12.75" customHeight="1" x14ac:dyDescent="0.25">
      <c r="A13" s="166"/>
      <c r="B13" s="248"/>
      <c r="C13" s="572"/>
      <c r="D13" s="573"/>
      <c r="E13" s="577"/>
      <c r="F13" s="580" t="s">
        <v>357</v>
      </c>
      <c r="G13" s="583" t="s">
        <v>358</v>
      </c>
      <c r="J13" s="551"/>
      <c r="K13" s="551"/>
      <c r="L13" s="551"/>
      <c r="M13" s="551"/>
      <c r="N13" s="551"/>
    </row>
    <row r="14" spans="1:14" ht="13.5" customHeight="1" thickBot="1" x14ac:dyDescent="0.3">
      <c r="A14" s="166"/>
      <c r="B14" s="248"/>
      <c r="C14" s="574"/>
      <c r="D14" s="575"/>
      <c r="E14" s="578"/>
      <c r="F14" s="581" t="s">
        <v>359</v>
      </c>
      <c r="G14" s="584"/>
    </row>
    <row r="15" spans="1:14" ht="24.75" customHeight="1" x14ac:dyDescent="0.25">
      <c r="A15" s="166"/>
      <c r="B15" s="248"/>
      <c r="C15" s="284" t="s">
        <v>360</v>
      </c>
      <c r="D15" s="285" t="s">
        <v>383</v>
      </c>
      <c r="E15" s="286" t="b">
        <v>0</v>
      </c>
      <c r="F15" s="286" t="b">
        <v>0</v>
      </c>
      <c r="G15" s="286" t="b">
        <v>0</v>
      </c>
    </row>
    <row r="16" spans="1:14" ht="25" customHeight="1" x14ac:dyDescent="0.25">
      <c r="A16" s="166"/>
      <c r="B16" s="248"/>
      <c r="C16" s="287" t="s">
        <v>362</v>
      </c>
      <c r="D16" s="288" t="s">
        <v>384</v>
      </c>
      <c r="E16" s="286" t="b">
        <v>0</v>
      </c>
      <c r="F16" s="286" t="b">
        <v>0</v>
      </c>
      <c r="G16" s="286" t="b">
        <v>0</v>
      </c>
    </row>
    <row r="17" spans="1:14" s="269" customFormat="1" ht="22.5" customHeight="1" x14ac:dyDescent="0.25">
      <c r="A17" s="166"/>
      <c r="B17" s="248"/>
      <c r="C17" s="287" t="s">
        <v>361</v>
      </c>
      <c r="D17" s="288" t="s">
        <v>391</v>
      </c>
      <c r="E17" s="286" t="b">
        <v>0</v>
      </c>
      <c r="F17" s="286" t="b">
        <v>0</v>
      </c>
      <c r="G17" s="286" t="b">
        <v>0</v>
      </c>
    </row>
    <row r="18" spans="1:14" ht="46" x14ac:dyDescent="0.25">
      <c r="A18" s="166"/>
      <c r="B18" s="166"/>
      <c r="C18" s="287" t="s">
        <v>363</v>
      </c>
      <c r="D18" s="288" t="s">
        <v>364</v>
      </c>
      <c r="E18" s="286" t="b">
        <v>0</v>
      </c>
      <c r="F18" s="286" t="b">
        <v>0</v>
      </c>
      <c r="G18" s="286" t="b">
        <v>0</v>
      </c>
    </row>
    <row r="19" spans="1:14" ht="46" x14ac:dyDescent="0.25">
      <c r="A19" s="166"/>
      <c r="B19" s="166"/>
      <c r="C19" s="287" t="s">
        <v>11</v>
      </c>
      <c r="D19" s="288" t="s">
        <v>365</v>
      </c>
      <c r="E19" s="286" t="b">
        <v>0</v>
      </c>
      <c r="F19" s="286" t="b">
        <v>0</v>
      </c>
      <c r="G19" s="286" t="b">
        <v>0</v>
      </c>
    </row>
    <row r="20" spans="1:14" ht="24.75" customHeight="1" x14ac:dyDescent="0.25">
      <c r="A20" s="166"/>
      <c r="B20" s="166"/>
      <c r="C20" s="287" t="s">
        <v>330</v>
      </c>
      <c r="D20" s="288" t="s">
        <v>381</v>
      </c>
      <c r="E20" s="286" t="b">
        <v>0</v>
      </c>
      <c r="F20" s="286" t="b">
        <v>0</v>
      </c>
      <c r="G20" s="286" t="b">
        <v>0</v>
      </c>
    </row>
    <row r="21" spans="1:14" ht="24.75" customHeight="1" x14ac:dyDescent="0.25">
      <c r="A21" s="166"/>
      <c r="B21" s="248"/>
      <c r="C21" s="287" t="s">
        <v>104</v>
      </c>
      <c r="D21" s="288" t="s">
        <v>382</v>
      </c>
      <c r="E21" s="286" t="b">
        <v>0</v>
      </c>
      <c r="F21" s="286" t="b">
        <v>0</v>
      </c>
      <c r="G21" s="286" t="b">
        <v>0</v>
      </c>
    </row>
    <row r="22" spans="1:14" ht="10" customHeight="1" x14ac:dyDescent="0.25">
      <c r="A22" s="166"/>
      <c r="B22" s="248"/>
      <c r="C22" s="269"/>
      <c r="D22" s="290"/>
      <c r="E22" s="290"/>
      <c r="F22" s="290"/>
      <c r="G22" s="290"/>
    </row>
    <row r="23" spans="1:14" ht="30" customHeight="1" x14ac:dyDescent="0.25">
      <c r="A23" s="166"/>
      <c r="B23" s="248"/>
      <c r="C23" s="566" t="s">
        <v>366</v>
      </c>
      <c r="D23" s="567"/>
      <c r="E23" s="567"/>
      <c r="F23" s="567"/>
      <c r="G23" s="568"/>
      <c r="H23" s="291"/>
      <c r="I23" s="291"/>
      <c r="J23" s="291"/>
      <c r="K23" s="291"/>
      <c r="L23" s="291"/>
      <c r="M23" s="291"/>
      <c r="N23" s="291"/>
    </row>
    <row r="24" spans="1:14" ht="10" customHeight="1" thickBot="1" x14ac:dyDescent="0.3">
      <c r="A24" s="166"/>
      <c r="B24" s="248"/>
      <c r="C24" s="269"/>
      <c r="D24" s="292"/>
      <c r="E24" s="292"/>
      <c r="F24" s="292"/>
      <c r="G24" s="292"/>
    </row>
    <row r="25" spans="1:14" ht="12.75" customHeight="1" x14ac:dyDescent="0.25">
      <c r="A25" s="166"/>
      <c r="B25" s="248"/>
      <c r="C25" s="587" t="s">
        <v>367</v>
      </c>
      <c r="D25" s="588"/>
      <c r="E25" s="576" t="s">
        <v>386</v>
      </c>
      <c r="F25" s="593" t="s">
        <v>355</v>
      </c>
      <c r="G25" s="582" t="s">
        <v>356</v>
      </c>
      <c r="H25" s="582" t="s">
        <v>387</v>
      </c>
    </row>
    <row r="26" spans="1:14" ht="12.75" customHeight="1" x14ac:dyDescent="0.25">
      <c r="A26" s="166"/>
      <c r="B26" s="248"/>
      <c r="C26" s="589"/>
      <c r="D26" s="590"/>
      <c r="E26" s="577"/>
      <c r="F26" s="594" t="s">
        <v>357</v>
      </c>
      <c r="G26" s="583" t="s">
        <v>358</v>
      </c>
      <c r="H26" s="583" t="s">
        <v>358</v>
      </c>
    </row>
    <row r="27" spans="1:14" ht="13.5" customHeight="1" thickBot="1" x14ac:dyDescent="0.3">
      <c r="A27" s="166"/>
      <c r="B27" s="248"/>
      <c r="C27" s="591"/>
      <c r="D27" s="592"/>
      <c r="E27" s="578"/>
      <c r="F27" s="595" t="s">
        <v>359</v>
      </c>
      <c r="G27" s="584"/>
      <c r="H27" s="584"/>
    </row>
    <row r="28" spans="1:14" ht="20" customHeight="1" x14ac:dyDescent="0.25">
      <c r="A28" s="166"/>
      <c r="B28" s="248"/>
      <c r="C28" s="284" t="s">
        <v>360</v>
      </c>
      <c r="D28" s="314" t="s">
        <v>446</v>
      </c>
      <c r="E28" s="286" t="b">
        <v>0</v>
      </c>
      <c r="F28" s="286" t="b">
        <v>0</v>
      </c>
      <c r="G28" s="370"/>
      <c r="H28" s="286" t="b">
        <v>0</v>
      </c>
    </row>
    <row r="29" spans="1:14" ht="23" x14ac:dyDescent="0.25">
      <c r="A29" s="166"/>
      <c r="B29" s="166"/>
      <c r="C29" s="284" t="s">
        <v>393</v>
      </c>
      <c r="D29" s="352" t="s">
        <v>447</v>
      </c>
      <c r="E29" s="286" t="b">
        <v>0</v>
      </c>
      <c r="F29" s="286" t="b">
        <v>0</v>
      </c>
      <c r="G29" s="286" t="b">
        <v>0</v>
      </c>
      <c r="H29" s="311"/>
    </row>
    <row r="30" spans="1:14" ht="23" x14ac:dyDescent="0.25">
      <c r="A30" s="166"/>
      <c r="B30" s="248"/>
      <c r="C30" s="284" t="s">
        <v>361</v>
      </c>
      <c r="D30" s="315" t="s">
        <v>417</v>
      </c>
      <c r="E30" s="286" t="b">
        <v>0</v>
      </c>
      <c r="F30" s="313" t="b">
        <v>0</v>
      </c>
      <c r="G30" s="370"/>
      <c r="H30" s="286" t="b">
        <v>0</v>
      </c>
    </row>
    <row r="31" spans="1:14" ht="46" x14ac:dyDescent="0.25">
      <c r="A31" s="166"/>
      <c r="B31" s="166"/>
      <c r="C31" s="295" t="s">
        <v>392</v>
      </c>
      <c r="D31" s="367" t="s">
        <v>444</v>
      </c>
      <c r="E31" s="564" t="b">
        <v>0</v>
      </c>
      <c r="F31" s="564" t="b">
        <v>0</v>
      </c>
      <c r="G31" s="564" t="b">
        <v>0</v>
      </c>
      <c r="H31" s="368"/>
    </row>
    <row r="32" spans="1:14" ht="12.5" x14ac:dyDescent="0.25">
      <c r="A32" s="166"/>
      <c r="B32" s="166"/>
      <c r="C32" s="364"/>
      <c r="D32" s="365" t="s">
        <v>448</v>
      </c>
      <c r="E32" s="565"/>
      <c r="F32" s="565"/>
      <c r="G32" s="565"/>
      <c r="H32" s="366"/>
    </row>
    <row r="33" spans="1:47" ht="23" x14ac:dyDescent="0.25">
      <c r="A33" s="166"/>
      <c r="B33" s="166"/>
      <c r="C33" s="295" t="s">
        <v>362</v>
      </c>
      <c r="D33" s="293" t="s">
        <v>385</v>
      </c>
      <c r="E33" s="313" t="b">
        <v>0</v>
      </c>
      <c r="F33" s="313" t="b">
        <v>0</v>
      </c>
      <c r="G33" s="370"/>
      <c r="H33" s="313" t="b">
        <v>0</v>
      </c>
    </row>
    <row r="34" spans="1:47" ht="24.75" customHeight="1" x14ac:dyDescent="0.25">
      <c r="A34" s="528"/>
      <c r="B34" s="248"/>
      <c r="C34" s="287" t="s">
        <v>363</v>
      </c>
      <c r="D34" s="293" t="s">
        <v>418</v>
      </c>
      <c r="E34" s="313" t="b">
        <v>0</v>
      </c>
      <c r="F34" s="313" t="b">
        <v>0</v>
      </c>
      <c r="G34" s="371"/>
      <c r="H34" s="313" t="b">
        <v>0</v>
      </c>
    </row>
    <row r="35" spans="1:47" ht="24.75" customHeight="1" x14ac:dyDescent="0.25">
      <c r="A35" s="528"/>
      <c r="B35" s="248"/>
      <c r="C35" s="295" t="s">
        <v>11</v>
      </c>
      <c r="D35" s="294" t="s">
        <v>368</v>
      </c>
      <c r="E35" s="286" t="b">
        <v>0</v>
      </c>
      <c r="F35" s="312" t="b">
        <v>0</v>
      </c>
      <c r="G35" s="372"/>
      <c r="H35" s="373"/>
    </row>
    <row r="36" spans="1:47" ht="24.75" customHeight="1" x14ac:dyDescent="0.25">
      <c r="A36" s="528"/>
      <c r="B36" s="248"/>
      <c r="C36" s="287" t="s">
        <v>330</v>
      </c>
      <c r="D36" s="294" t="s">
        <v>390</v>
      </c>
      <c r="E36" s="286" t="b">
        <v>0</v>
      </c>
      <c r="F36" s="312" t="b">
        <v>0</v>
      </c>
      <c r="G36" s="372"/>
      <c r="H36" s="373"/>
    </row>
    <row r="37" spans="1:47" ht="24.75" customHeight="1" x14ac:dyDescent="0.25">
      <c r="A37" s="528"/>
      <c r="B37" s="248"/>
      <c r="C37" s="295" t="s">
        <v>104</v>
      </c>
      <c r="D37" s="294" t="s">
        <v>370</v>
      </c>
      <c r="E37" s="286" t="b">
        <v>0</v>
      </c>
      <c r="F37" s="312" t="b">
        <v>0</v>
      </c>
      <c r="G37" s="372"/>
      <c r="H37" s="373"/>
    </row>
    <row r="38" spans="1:47" ht="25" customHeight="1" x14ac:dyDescent="0.25">
      <c r="A38" s="528"/>
      <c r="B38" s="166"/>
      <c r="C38" s="295" t="s">
        <v>347</v>
      </c>
      <c r="D38" s="294" t="s">
        <v>372</v>
      </c>
      <c r="E38" s="286" t="b">
        <v>0</v>
      </c>
      <c r="F38" s="312" t="b">
        <v>0</v>
      </c>
      <c r="G38" s="372"/>
      <c r="H38" s="373"/>
    </row>
    <row r="39" spans="1:47" ht="23" x14ac:dyDescent="0.25">
      <c r="A39" s="528"/>
      <c r="B39" s="248"/>
      <c r="C39" s="287" t="s">
        <v>369</v>
      </c>
      <c r="D39" s="294" t="s">
        <v>414</v>
      </c>
      <c r="E39" s="286" t="b">
        <v>0</v>
      </c>
      <c r="F39" s="286" t="b">
        <v>0</v>
      </c>
      <c r="G39" s="372"/>
      <c r="H39" s="373"/>
    </row>
    <row r="40" spans="1:47" ht="24.75" customHeight="1" x14ac:dyDescent="0.25">
      <c r="A40" s="528"/>
      <c r="B40" s="248"/>
      <c r="C40" s="295" t="s">
        <v>371</v>
      </c>
      <c r="D40" s="294" t="s">
        <v>443</v>
      </c>
      <c r="E40" s="286" t="b">
        <v>0</v>
      </c>
      <c r="F40" s="286" t="b">
        <v>0</v>
      </c>
      <c r="G40" s="372"/>
      <c r="H40" s="373"/>
    </row>
    <row r="41" spans="1:47" ht="24.75" customHeight="1" x14ac:dyDescent="0.25">
      <c r="A41" s="528"/>
      <c r="B41" s="248"/>
      <c r="C41" s="295" t="s">
        <v>373</v>
      </c>
      <c r="D41" s="294" t="s">
        <v>415</v>
      </c>
      <c r="E41" s="286" t="b">
        <v>0</v>
      </c>
      <c r="F41" s="286" t="b">
        <v>0</v>
      </c>
      <c r="G41" s="372"/>
      <c r="H41" s="373"/>
    </row>
    <row r="42" spans="1:47" ht="24.75" customHeight="1" x14ac:dyDescent="0.25">
      <c r="A42" s="528"/>
      <c r="B42" s="248"/>
      <c r="C42" s="287" t="s">
        <v>374</v>
      </c>
      <c r="D42" s="294" t="s">
        <v>416</v>
      </c>
      <c r="E42" s="286" t="b">
        <v>0</v>
      </c>
      <c r="F42" s="286" t="b">
        <v>0</v>
      </c>
      <c r="G42" s="372"/>
      <c r="H42" s="373"/>
    </row>
    <row r="43" spans="1:47" ht="24.75" customHeight="1" x14ac:dyDescent="0.25">
      <c r="A43" s="528"/>
      <c r="B43" s="166"/>
      <c r="C43" s="287" t="s">
        <v>375</v>
      </c>
      <c r="D43" s="296" t="s">
        <v>395</v>
      </c>
      <c r="E43" s="286" t="b">
        <v>0</v>
      </c>
      <c r="F43" s="286" t="b">
        <v>0</v>
      </c>
      <c r="G43" s="372"/>
      <c r="H43" s="373"/>
    </row>
    <row r="44" spans="1:47" s="305" customFormat="1" ht="17.25" customHeight="1" x14ac:dyDescent="0.25">
      <c r="A44" s="528"/>
      <c r="B44" s="166"/>
      <c r="C44" s="299"/>
      <c r="D44" s="248" t="str">
        <f>CONCATENATE("Antragsteller:  ",Antrag!$D$12)</f>
        <v xml:space="preserve">Antragsteller:  </v>
      </c>
      <c r="E44" s="300"/>
      <c r="F44" s="300"/>
      <c r="G44" s="301" t="s">
        <v>377</v>
      </c>
      <c r="H44" s="302"/>
      <c r="I44" s="300"/>
      <c r="J44" s="300"/>
      <c r="K44" s="586"/>
      <c r="L44" s="586"/>
      <c r="M44" s="586"/>
      <c r="N44" s="586"/>
      <c r="O44" s="300"/>
      <c r="P44" s="300"/>
      <c r="Q44" s="300"/>
      <c r="R44" s="300"/>
      <c r="S44" s="300"/>
      <c r="T44" s="300"/>
      <c r="U44" s="300"/>
      <c r="V44" s="300"/>
      <c r="W44" s="300"/>
      <c r="X44" s="300"/>
      <c r="Y44" s="300"/>
      <c r="Z44" s="300"/>
      <c r="AA44" s="300"/>
      <c r="AB44" s="300"/>
      <c r="AC44" s="300"/>
      <c r="AD44" s="300"/>
      <c r="AE44" s="300"/>
      <c r="AF44" s="300"/>
      <c r="AG44" s="300"/>
      <c r="AH44" s="300"/>
      <c r="AI44" s="300"/>
      <c r="AJ44" s="300"/>
      <c r="AK44" s="300"/>
      <c r="AL44" s="300"/>
      <c r="AM44" s="300"/>
      <c r="AN44" s="300"/>
      <c r="AO44" s="300"/>
      <c r="AP44" s="300"/>
      <c r="AQ44" s="300"/>
      <c r="AR44" s="300"/>
      <c r="AS44" s="300"/>
      <c r="AT44" s="300"/>
      <c r="AU44" s="300"/>
    </row>
    <row r="45" spans="1:47" s="305" customFormat="1" ht="11.5" x14ac:dyDescent="0.25">
      <c r="A45" s="528"/>
      <c r="B45" s="166"/>
      <c r="C45" s="299"/>
      <c r="D45" s="248"/>
      <c r="E45" s="300"/>
      <c r="F45" s="300"/>
      <c r="G45" s="301"/>
      <c r="H45" s="302"/>
      <c r="I45" s="300"/>
      <c r="J45" s="300"/>
      <c r="K45" s="304"/>
      <c r="L45" s="304"/>
      <c r="M45" s="304"/>
      <c r="N45" s="304"/>
      <c r="O45" s="300"/>
      <c r="P45" s="300"/>
      <c r="Q45" s="300"/>
      <c r="R45" s="300"/>
      <c r="S45" s="300"/>
      <c r="T45" s="300"/>
      <c r="U45" s="300"/>
      <c r="V45" s="300"/>
      <c r="W45" s="300"/>
      <c r="X45" s="300"/>
      <c r="Y45" s="300"/>
      <c r="Z45" s="300"/>
      <c r="AA45" s="300"/>
      <c r="AB45" s="300"/>
      <c r="AC45" s="300"/>
      <c r="AD45" s="300"/>
      <c r="AE45" s="300"/>
      <c r="AF45" s="300"/>
      <c r="AG45" s="300"/>
      <c r="AH45" s="300"/>
      <c r="AI45" s="300"/>
      <c r="AJ45" s="300"/>
      <c r="AK45" s="300"/>
      <c r="AL45" s="300"/>
      <c r="AM45" s="300"/>
      <c r="AN45" s="300"/>
      <c r="AO45" s="300"/>
      <c r="AP45" s="300"/>
      <c r="AQ45" s="300"/>
      <c r="AR45" s="300"/>
      <c r="AS45" s="300"/>
      <c r="AT45" s="300"/>
      <c r="AU45" s="300"/>
    </row>
    <row r="46" spans="1:47" ht="10" customHeight="1" thickBot="1" x14ac:dyDescent="0.4">
      <c r="A46" s="528"/>
      <c r="C46" s="269"/>
      <c r="D46" s="292"/>
      <c r="E46" s="292"/>
      <c r="F46" s="292"/>
      <c r="G46" s="292"/>
    </row>
    <row r="47" spans="1:47" ht="12.75" customHeight="1" x14ac:dyDescent="0.25">
      <c r="A47" s="528"/>
      <c r="B47" s="248"/>
      <c r="C47" s="587" t="s">
        <v>367</v>
      </c>
      <c r="D47" s="588"/>
      <c r="E47" s="576" t="s">
        <v>386</v>
      </c>
      <c r="F47" s="593" t="s">
        <v>355</v>
      </c>
      <c r="G47" s="582" t="s">
        <v>356</v>
      </c>
      <c r="H47" s="582" t="s">
        <v>387</v>
      </c>
    </row>
    <row r="48" spans="1:47" ht="12.75" customHeight="1" x14ac:dyDescent="0.25">
      <c r="A48" s="528"/>
      <c r="B48" s="248"/>
      <c r="C48" s="589"/>
      <c r="D48" s="590"/>
      <c r="E48" s="577"/>
      <c r="F48" s="594" t="s">
        <v>357</v>
      </c>
      <c r="G48" s="583" t="s">
        <v>358</v>
      </c>
      <c r="H48" s="583" t="s">
        <v>358</v>
      </c>
    </row>
    <row r="49" spans="1:47" ht="13.5" customHeight="1" thickBot="1" x14ac:dyDescent="0.3">
      <c r="A49" s="528"/>
      <c r="B49" s="248"/>
      <c r="C49" s="591"/>
      <c r="D49" s="592"/>
      <c r="E49" s="578"/>
      <c r="F49" s="595" t="s">
        <v>359</v>
      </c>
      <c r="G49" s="584"/>
      <c r="H49" s="584"/>
    </row>
    <row r="50" spans="1:47" ht="25" customHeight="1" x14ac:dyDescent="0.25">
      <c r="A50" s="528"/>
      <c r="B50" s="166"/>
      <c r="C50" s="295" t="s">
        <v>376</v>
      </c>
      <c r="D50" s="294" t="s">
        <v>389</v>
      </c>
      <c r="E50" s="286" t="b">
        <v>0</v>
      </c>
      <c r="F50" s="286" t="b">
        <v>0</v>
      </c>
      <c r="G50" s="313" t="b">
        <v>0</v>
      </c>
      <c r="H50" s="313" t="b">
        <v>0</v>
      </c>
    </row>
    <row r="51" spans="1:47" ht="25" customHeight="1" x14ac:dyDescent="0.25">
      <c r="A51" s="528"/>
      <c r="B51" s="166"/>
      <c r="C51" s="295" t="s">
        <v>396</v>
      </c>
      <c r="D51" s="294" t="s">
        <v>388</v>
      </c>
      <c r="E51" s="286" t="b">
        <v>0</v>
      </c>
      <c r="F51" s="286" t="b">
        <v>0</v>
      </c>
      <c r="G51" s="286" t="b">
        <v>0</v>
      </c>
      <c r="H51" s="374"/>
    </row>
    <row r="52" spans="1:47" ht="25" customHeight="1" x14ac:dyDescent="0.25">
      <c r="A52" s="528"/>
      <c r="B52" s="248"/>
      <c r="C52" s="287" t="s">
        <v>409</v>
      </c>
      <c r="D52" s="294" t="s">
        <v>378</v>
      </c>
      <c r="E52" s="286" t="b">
        <v>0</v>
      </c>
      <c r="F52" s="286" t="b">
        <v>0</v>
      </c>
      <c r="G52" s="286" t="b">
        <v>0</v>
      </c>
      <c r="H52" s="286" t="b">
        <v>0</v>
      </c>
    </row>
    <row r="53" spans="1:47" ht="25" customHeight="1" x14ac:dyDescent="0.25">
      <c r="A53" s="528"/>
      <c r="B53" s="248"/>
      <c r="C53" s="287" t="s">
        <v>445</v>
      </c>
      <c r="D53" s="353" t="s">
        <v>422</v>
      </c>
      <c r="E53" s="286" t="b">
        <v>0</v>
      </c>
      <c r="F53" s="286" t="b">
        <v>0</v>
      </c>
      <c r="G53" s="286" t="b">
        <v>0</v>
      </c>
      <c r="H53" s="286" t="b">
        <v>0</v>
      </c>
    </row>
    <row r="54" spans="1:47" s="269" customFormat="1" ht="24.75" customHeight="1" x14ac:dyDescent="0.25">
      <c r="A54" s="528"/>
      <c r="B54" s="166"/>
      <c r="C54" s="287">
        <v>17</v>
      </c>
      <c r="D54" s="293" t="s">
        <v>394</v>
      </c>
      <c r="E54" s="286" t="b">
        <v>0</v>
      </c>
      <c r="F54" s="286" t="b">
        <v>0</v>
      </c>
      <c r="G54" s="313" t="b">
        <v>0</v>
      </c>
      <c r="H54" s="313" t="b">
        <v>0</v>
      </c>
    </row>
    <row r="55" spans="1:47" ht="6" customHeight="1" x14ac:dyDescent="0.25">
      <c r="A55" s="528"/>
      <c r="B55" s="166"/>
      <c r="C55" s="297"/>
      <c r="D55" s="298"/>
      <c r="E55" s="298"/>
      <c r="F55" s="298"/>
      <c r="G55" s="298"/>
    </row>
    <row r="56" spans="1:47" s="305" customFormat="1" ht="11.5" x14ac:dyDescent="0.25">
      <c r="A56" s="528"/>
      <c r="B56" s="166"/>
      <c r="C56" s="299"/>
      <c r="D56" s="248"/>
      <c r="E56" s="300"/>
      <c r="F56" s="300"/>
      <c r="G56" s="301"/>
      <c r="H56" s="302"/>
      <c r="I56" s="300"/>
      <c r="J56" s="300"/>
      <c r="K56" s="586"/>
      <c r="L56" s="586"/>
      <c r="M56" s="586"/>
      <c r="N56" s="586"/>
      <c r="O56" s="300"/>
      <c r="P56" s="300"/>
      <c r="Q56" s="300"/>
      <c r="R56" s="300"/>
      <c r="S56" s="300"/>
      <c r="T56" s="300"/>
      <c r="U56" s="300"/>
      <c r="V56" s="300"/>
      <c r="W56" s="300"/>
      <c r="X56" s="300"/>
      <c r="Y56" s="300"/>
      <c r="Z56" s="300"/>
      <c r="AA56" s="300"/>
      <c r="AB56" s="300"/>
      <c r="AC56" s="300"/>
      <c r="AD56" s="300"/>
      <c r="AE56" s="300"/>
      <c r="AF56" s="300"/>
      <c r="AG56" s="300"/>
      <c r="AH56" s="300"/>
      <c r="AI56" s="300"/>
      <c r="AJ56" s="300"/>
      <c r="AK56" s="300"/>
      <c r="AL56" s="300"/>
      <c r="AM56" s="300"/>
      <c r="AN56" s="300"/>
      <c r="AO56" s="300"/>
      <c r="AP56" s="300"/>
      <c r="AQ56" s="300"/>
      <c r="AR56" s="300"/>
      <c r="AS56" s="300"/>
      <c r="AT56" s="300"/>
      <c r="AU56" s="300"/>
    </row>
    <row r="57" spans="1:47" ht="6" customHeight="1" x14ac:dyDescent="0.25">
      <c r="A57" s="166"/>
      <c r="B57" s="166"/>
      <c r="C57" s="297"/>
      <c r="D57" s="298"/>
      <c r="E57" s="298"/>
      <c r="F57" s="298"/>
      <c r="G57" s="298"/>
    </row>
    <row r="58" spans="1:47" ht="10.5" customHeight="1" x14ac:dyDescent="0.25">
      <c r="A58" s="166"/>
      <c r="B58" s="166"/>
      <c r="C58" s="297"/>
      <c r="D58" s="297"/>
      <c r="E58" s="297"/>
      <c r="F58" s="297"/>
      <c r="G58" s="297"/>
    </row>
    <row r="59" spans="1:47" ht="10" customHeight="1" x14ac:dyDescent="0.35">
      <c r="A59" s="307"/>
      <c r="C59" s="269"/>
      <c r="D59" s="292"/>
      <c r="E59" s="292"/>
      <c r="F59" s="292"/>
      <c r="G59" s="292"/>
    </row>
    <row r="60" spans="1:47" x14ac:dyDescent="0.35">
      <c r="A60" s="307"/>
      <c r="C60" s="269"/>
      <c r="D60" s="292"/>
      <c r="E60" s="292"/>
      <c r="F60" s="292"/>
      <c r="G60" s="292"/>
    </row>
    <row r="61" spans="1:47" x14ac:dyDescent="0.35">
      <c r="A61" s="307"/>
      <c r="C61" s="308" t="s">
        <v>379</v>
      </c>
      <c r="D61" s="269"/>
      <c r="E61" s="269"/>
      <c r="F61" s="269"/>
      <c r="G61" s="269"/>
    </row>
    <row r="62" spans="1:47" ht="392" customHeight="1" x14ac:dyDescent="0.35">
      <c r="B62" s="307">
        <f ca="1">TODAY()</f>
        <v>46316</v>
      </c>
      <c r="C62" s="585"/>
      <c r="D62" s="585"/>
      <c r="E62" s="585"/>
      <c r="F62" s="585"/>
      <c r="G62" s="585"/>
    </row>
    <row r="63" spans="1:47" ht="166.5" customHeight="1" x14ac:dyDescent="0.35">
      <c r="A63" s="307"/>
      <c r="C63" s="269"/>
      <c r="D63" s="292"/>
      <c r="E63" s="292"/>
      <c r="F63" s="292"/>
      <c r="G63" s="292"/>
    </row>
    <row r="64" spans="1:47" s="305" customFormat="1" ht="16" customHeight="1" x14ac:dyDescent="0.35">
      <c r="A64" s="306"/>
      <c r="B64" s="306"/>
      <c r="C64" s="309"/>
      <c r="D64" s="282" t="str">
        <f>CONCATENATE("Antragsteller:  ",Antrag!$D$12)</f>
        <v xml:space="preserve">Antragsteller:  </v>
      </c>
      <c r="E64" s="303"/>
      <c r="F64" s="303"/>
      <c r="G64" s="310" t="s">
        <v>380</v>
      </c>
      <c r="H64" s="302"/>
      <c r="I64" s="300"/>
      <c r="J64" s="300"/>
      <c r="K64" s="586"/>
      <c r="L64" s="586"/>
      <c r="M64" s="586"/>
      <c r="N64" s="586"/>
      <c r="O64" s="300"/>
      <c r="P64" s="300"/>
      <c r="Q64" s="300"/>
      <c r="R64" s="300"/>
      <c r="S64" s="300"/>
      <c r="T64" s="300"/>
      <c r="U64" s="300"/>
      <c r="V64" s="300"/>
      <c r="W64" s="300"/>
      <c r="X64" s="300"/>
      <c r="Y64" s="300"/>
      <c r="Z64" s="300"/>
      <c r="AA64" s="300"/>
      <c r="AB64" s="300"/>
      <c r="AC64" s="300"/>
      <c r="AD64" s="300"/>
      <c r="AE64" s="300"/>
      <c r="AF64" s="300"/>
      <c r="AG64" s="300"/>
      <c r="AH64" s="300"/>
      <c r="AI64" s="300"/>
      <c r="AJ64" s="300"/>
      <c r="AK64" s="300"/>
      <c r="AL64" s="300"/>
      <c r="AM64" s="300"/>
      <c r="AN64" s="300"/>
      <c r="AO64" s="300"/>
      <c r="AP64" s="300"/>
      <c r="AQ64" s="300"/>
      <c r="AR64" s="300"/>
      <c r="AS64" s="300"/>
      <c r="AT64" s="300"/>
      <c r="AU64" s="300"/>
    </row>
    <row r="65" spans="1:7" x14ac:dyDescent="0.35">
      <c r="A65" s="307"/>
      <c r="C65" s="269"/>
      <c r="D65" s="292"/>
      <c r="E65" s="292"/>
      <c r="F65" s="292"/>
      <c r="G65" s="292"/>
    </row>
  </sheetData>
  <sheetProtection algorithmName="SHA-512" hashValue="6iDNdgSJTUdp+PWdLp44LGTM14dmPPWvsQsjv/tPmI+pzO4CVbOvRneVaogP39vcCea2805OtHfc3cTxZBmKmw==" saltValue="KAfb+urcRUPfV72ed1uarA==" spinCount="100000" sheet="1" objects="1" scenarios="1" selectLockedCells="1"/>
  <mergeCells count="25">
    <mergeCell ref="C62:G62"/>
    <mergeCell ref="K64:N64"/>
    <mergeCell ref="A34:A56"/>
    <mergeCell ref="K56:N56"/>
    <mergeCell ref="C25:D27"/>
    <mergeCell ref="E25:E27"/>
    <mergeCell ref="F25:F27"/>
    <mergeCell ref="G25:G27"/>
    <mergeCell ref="H25:H27"/>
    <mergeCell ref="K44:N44"/>
    <mergeCell ref="C47:D49"/>
    <mergeCell ref="E47:E49"/>
    <mergeCell ref="F47:F49"/>
    <mergeCell ref="G47:G49"/>
    <mergeCell ref="H47:H49"/>
    <mergeCell ref="E31:E32"/>
    <mergeCell ref="J5:N13"/>
    <mergeCell ref="F31:F32"/>
    <mergeCell ref="G31:G32"/>
    <mergeCell ref="C23:G23"/>
    <mergeCell ref="C1:G1"/>
    <mergeCell ref="C12:D14"/>
    <mergeCell ref="E12:E14"/>
    <mergeCell ref="F12:F14"/>
    <mergeCell ref="G12:G14"/>
  </mergeCells>
  <phoneticPr fontId="4" type="noConversion"/>
  <hyperlinks>
    <hyperlink ref="D32" r:id="rId1" xr:uid="{93D8BB28-0138-49EE-8807-4B08CE681DCC}"/>
  </hyperlinks>
  <printOptions horizontalCentered="1"/>
  <pageMargins left="0.23622047244094491" right="0.23622047244094491" top="0.35433070866141736" bottom="0.74803149606299213" header="0.31496062992125984" footer="0.31496062992125984"/>
  <pageSetup paperSize="9" scale="91" fitToHeight="2" orientation="portrait" r:id="rId2"/>
  <rowBreaks count="1" manualBreakCount="1">
    <brk id="44" min="1" max="7" man="1"/>
  </rowBreaks>
  <drawing r:id="rId3"/>
  <legacyDrawing r:id="rId4"/>
  <mc:AlternateContent xmlns:mc="http://schemas.openxmlformats.org/markup-compatibility/2006">
    <mc:Choice Requires="x14">
      <controls>
        <mc:AlternateContent xmlns:mc="http://schemas.openxmlformats.org/markup-compatibility/2006">
          <mc:Choice Requires="x14">
            <control shapeId="15363" r:id="rId5" name="Group Box 3">
              <controlPr defaultSize="0" autoFill="0" autoPict="0">
                <anchor moveWithCells="1">
                  <from>
                    <xdr:col>7</xdr:col>
                    <xdr:colOff>0</xdr:colOff>
                    <xdr:row>15</xdr:row>
                    <xdr:rowOff>0</xdr:rowOff>
                  </from>
                  <to>
                    <xdr:col>10</xdr:col>
                    <xdr:colOff>527050</xdr:colOff>
                    <xdr:row>15</xdr:row>
                    <xdr:rowOff>304800</xdr:rowOff>
                  </to>
                </anchor>
              </controlPr>
            </control>
          </mc:Choice>
        </mc:AlternateContent>
        <mc:AlternateContent xmlns:mc="http://schemas.openxmlformats.org/markup-compatibility/2006">
          <mc:Choice Requires="x14">
            <control shapeId="15364" r:id="rId6" name="Group Box 4">
              <controlPr defaultSize="0" autoFill="0" autoPict="0">
                <anchor moveWithCells="1">
                  <from>
                    <xdr:col>7</xdr:col>
                    <xdr:colOff>0</xdr:colOff>
                    <xdr:row>17</xdr:row>
                    <xdr:rowOff>609600</xdr:rowOff>
                  </from>
                  <to>
                    <xdr:col>10</xdr:col>
                    <xdr:colOff>508000</xdr:colOff>
                    <xdr:row>19</xdr:row>
                    <xdr:rowOff>0</xdr:rowOff>
                  </to>
                </anchor>
              </controlPr>
            </control>
          </mc:Choice>
        </mc:AlternateContent>
        <mc:AlternateContent xmlns:mc="http://schemas.openxmlformats.org/markup-compatibility/2006">
          <mc:Choice Requires="x14">
            <control shapeId="15365" r:id="rId7" name="Group Box 5">
              <controlPr defaultSize="0" autoFill="0" autoPict="0">
                <anchor moveWithCells="1">
                  <from>
                    <xdr:col>7</xdr:col>
                    <xdr:colOff>0</xdr:colOff>
                    <xdr:row>17</xdr:row>
                    <xdr:rowOff>12700</xdr:rowOff>
                  </from>
                  <to>
                    <xdr:col>10</xdr:col>
                    <xdr:colOff>508000</xdr:colOff>
                    <xdr:row>18</xdr:row>
                    <xdr:rowOff>0</xdr:rowOff>
                  </to>
                </anchor>
              </controlPr>
            </control>
          </mc:Choice>
        </mc:AlternateContent>
        <mc:AlternateContent xmlns:mc="http://schemas.openxmlformats.org/markup-compatibility/2006">
          <mc:Choice Requires="x14">
            <control shapeId="15366" r:id="rId8" name="Group Box 6">
              <controlPr defaultSize="0" autoFill="0" autoPict="0">
                <anchor moveWithCells="1">
                  <from>
                    <xdr:col>7</xdr:col>
                    <xdr:colOff>0</xdr:colOff>
                    <xdr:row>19</xdr:row>
                    <xdr:rowOff>12700</xdr:rowOff>
                  </from>
                  <to>
                    <xdr:col>10</xdr:col>
                    <xdr:colOff>552450</xdr:colOff>
                    <xdr:row>20</xdr:row>
                    <xdr:rowOff>0</xdr:rowOff>
                  </to>
                </anchor>
              </controlPr>
            </control>
          </mc:Choice>
        </mc:AlternateContent>
        <mc:AlternateContent xmlns:mc="http://schemas.openxmlformats.org/markup-compatibility/2006">
          <mc:Choice Requires="x14">
            <control shapeId="15367" r:id="rId9" name="Group Box 7">
              <controlPr defaultSize="0" autoFill="0" autoPict="0">
                <anchor moveWithCells="1">
                  <from>
                    <xdr:col>7</xdr:col>
                    <xdr:colOff>0</xdr:colOff>
                    <xdr:row>21</xdr:row>
                    <xdr:rowOff>0</xdr:rowOff>
                  </from>
                  <to>
                    <xdr:col>10</xdr:col>
                    <xdr:colOff>571500</xdr:colOff>
                    <xdr:row>22</xdr:row>
                    <xdr:rowOff>184150</xdr:rowOff>
                  </to>
                </anchor>
              </controlPr>
            </control>
          </mc:Choice>
        </mc:AlternateContent>
        <mc:AlternateContent xmlns:mc="http://schemas.openxmlformats.org/markup-compatibility/2006">
          <mc:Choice Requires="x14">
            <control shapeId="15375" r:id="rId10" name="Group Box 15">
              <controlPr defaultSize="0" autoFill="0" autoPict="0">
                <anchor moveWithCells="1">
                  <from>
                    <xdr:col>7</xdr:col>
                    <xdr:colOff>0</xdr:colOff>
                    <xdr:row>35</xdr:row>
                    <xdr:rowOff>0</xdr:rowOff>
                  </from>
                  <to>
                    <xdr:col>10</xdr:col>
                    <xdr:colOff>527050</xdr:colOff>
                    <xdr:row>35</xdr:row>
                    <xdr:rowOff>304800</xdr:rowOff>
                  </to>
                </anchor>
              </controlPr>
            </control>
          </mc:Choice>
        </mc:AlternateContent>
        <mc:AlternateContent xmlns:mc="http://schemas.openxmlformats.org/markup-compatibility/2006">
          <mc:Choice Requires="x14">
            <control shapeId="15377" r:id="rId11" name="Group Box 17">
              <controlPr defaultSize="0" print="0" autoFill="0" autoPict="0">
                <anchor moveWithCells="1">
                  <from>
                    <xdr:col>7</xdr:col>
                    <xdr:colOff>0</xdr:colOff>
                    <xdr:row>32</xdr:row>
                    <xdr:rowOff>69850</xdr:rowOff>
                  </from>
                  <to>
                    <xdr:col>10</xdr:col>
                    <xdr:colOff>336550</xdr:colOff>
                    <xdr:row>36</xdr:row>
                    <xdr:rowOff>114300</xdr:rowOff>
                  </to>
                </anchor>
              </controlPr>
            </control>
          </mc:Choice>
        </mc:AlternateContent>
        <mc:AlternateContent xmlns:mc="http://schemas.openxmlformats.org/markup-compatibility/2006">
          <mc:Choice Requires="x14">
            <control shapeId="15397" r:id="rId12" name="Group Box 37">
              <controlPr defaultSize="0" autoFill="0" autoPict="0">
                <anchor moveWithCells="1">
                  <from>
                    <xdr:col>7</xdr:col>
                    <xdr:colOff>0</xdr:colOff>
                    <xdr:row>14</xdr:row>
                    <xdr:rowOff>0</xdr:rowOff>
                  </from>
                  <to>
                    <xdr:col>10</xdr:col>
                    <xdr:colOff>527050</xdr:colOff>
                    <xdr:row>14</xdr:row>
                    <xdr:rowOff>304800</xdr:rowOff>
                  </to>
                </anchor>
              </controlPr>
            </control>
          </mc:Choice>
        </mc:AlternateContent>
        <mc:AlternateContent xmlns:mc="http://schemas.openxmlformats.org/markup-compatibility/2006">
          <mc:Choice Requires="x14">
            <control shapeId="15398" r:id="rId13" name="Group Box 38">
              <controlPr defaultSize="0" autoFill="0" autoPict="0">
                <anchor moveWithCells="1">
                  <from>
                    <xdr:col>7</xdr:col>
                    <xdr:colOff>0</xdr:colOff>
                    <xdr:row>14</xdr:row>
                    <xdr:rowOff>0</xdr:rowOff>
                  </from>
                  <to>
                    <xdr:col>10</xdr:col>
                    <xdr:colOff>527050</xdr:colOff>
                    <xdr:row>14</xdr:row>
                    <xdr:rowOff>304800</xdr:rowOff>
                  </to>
                </anchor>
              </controlPr>
            </control>
          </mc:Choice>
        </mc:AlternateContent>
        <mc:AlternateContent xmlns:mc="http://schemas.openxmlformats.org/markup-compatibility/2006">
          <mc:Choice Requires="x14">
            <control shapeId="15411" r:id="rId14" name="Group Box 51">
              <controlPr defaultSize="0" print="0" autoFill="0" autoPict="0">
                <anchor moveWithCells="1">
                  <from>
                    <xdr:col>7</xdr:col>
                    <xdr:colOff>0</xdr:colOff>
                    <xdr:row>32</xdr:row>
                    <xdr:rowOff>69850</xdr:rowOff>
                  </from>
                  <to>
                    <xdr:col>10</xdr:col>
                    <xdr:colOff>336550</xdr:colOff>
                    <xdr:row>36</xdr:row>
                    <xdr:rowOff>114300</xdr:rowOff>
                  </to>
                </anchor>
              </controlPr>
            </control>
          </mc:Choice>
        </mc:AlternateContent>
        <mc:AlternateContent xmlns:mc="http://schemas.openxmlformats.org/markup-compatibility/2006">
          <mc:Choice Requires="x14">
            <control shapeId="15412" r:id="rId15" name="Group Box 52">
              <controlPr defaultSize="0" print="0" autoFill="0" autoPict="0">
                <anchor moveWithCells="1">
                  <from>
                    <xdr:col>7</xdr:col>
                    <xdr:colOff>0</xdr:colOff>
                    <xdr:row>32</xdr:row>
                    <xdr:rowOff>69850</xdr:rowOff>
                  </from>
                  <to>
                    <xdr:col>10</xdr:col>
                    <xdr:colOff>336550</xdr:colOff>
                    <xdr:row>36</xdr:row>
                    <xdr:rowOff>114300</xdr:rowOff>
                  </to>
                </anchor>
              </controlPr>
            </control>
          </mc:Choice>
        </mc:AlternateContent>
        <mc:AlternateContent xmlns:mc="http://schemas.openxmlformats.org/markup-compatibility/2006">
          <mc:Choice Requires="x14">
            <control shapeId="15413" r:id="rId16" name="Group Box 53">
              <controlPr defaultSize="0" print="0" autoFill="0" autoPict="0">
                <anchor moveWithCells="1">
                  <from>
                    <xdr:col>7</xdr:col>
                    <xdr:colOff>0</xdr:colOff>
                    <xdr:row>32</xdr:row>
                    <xdr:rowOff>69850</xdr:rowOff>
                  </from>
                  <to>
                    <xdr:col>10</xdr:col>
                    <xdr:colOff>336550</xdr:colOff>
                    <xdr:row>36</xdr:row>
                    <xdr:rowOff>114300</xdr:rowOff>
                  </to>
                </anchor>
              </controlPr>
            </control>
          </mc:Choice>
        </mc:AlternateContent>
        <mc:AlternateContent xmlns:mc="http://schemas.openxmlformats.org/markup-compatibility/2006">
          <mc:Choice Requires="x14">
            <control shapeId="15415" r:id="rId17" name="Group Box 55">
              <controlPr defaultSize="0" print="0" autoFill="0" autoPict="0">
                <anchor moveWithCells="1">
                  <from>
                    <xdr:col>7</xdr:col>
                    <xdr:colOff>0</xdr:colOff>
                    <xdr:row>32</xdr:row>
                    <xdr:rowOff>69850</xdr:rowOff>
                  </from>
                  <to>
                    <xdr:col>10</xdr:col>
                    <xdr:colOff>336550</xdr:colOff>
                    <xdr:row>36</xdr:row>
                    <xdr:rowOff>114300</xdr:rowOff>
                  </to>
                </anchor>
              </controlPr>
            </control>
          </mc:Choice>
        </mc:AlternateContent>
        <mc:AlternateContent xmlns:mc="http://schemas.openxmlformats.org/markup-compatibility/2006">
          <mc:Choice Requires="x14">
            <control shapeId="15416" r:id="rId18" name="Group Box 56">
              <controlPr defaultSize="0" autoFill="0" autoPict="0">
                <anchor moveWithCells="1">
                  <from>
                    <xdr:col>7</xdr:col>
                    <xdr:colOff>0</xdr:colOff>
                    <xdr:row>32</xdr:row>
                    <xdr:rowOff>0</xdr:rowOff>
                  </from>
                  <to>
                    <xdr:col>10</xdr:col>
                    <xdr:colOff>546100</xdr:colOff>
                    <xdr:row>36</xdr:row>
                    <xdr:rowOff>50800</xdr:rowOff>
                  </to>
                </anchor>
              </controlPr>
            </control>
          </mc:Choice>
        </mc:AlternateContent>
        <mc:AlternateContent xmlns:mc="http://schemas.openxmlformats.org/markup-compatibility/2006">
          <mc:Choice Requires="x14">
            <control shapeId="15417" r:id="rId19" name="Group Box 57">
              <controlPr defaultSize="0" autoFill="0" autoPict="0">
                <anchor moveWithCells="1">
                  <from>
                    <xdr:col>7</xdr:col>
                    <xdr:colOff>0</xdr:colOff>
                    <xdr:row>32</xdr:row>
                    <xdr:rowOff>0</xdr:rowOff>
                  </from>
                  <to>
                    <xdr:col>10</xdr:col>
                    <xdr:colOff>527050</xdr:colOff>
                    <xdr:row>35</xdr:row>
                    <xdr:rowOff>285750</xdr:rowOff>
                  </to>
                </anchor>
              </controlPr>
            </control>
          </mc:Choice>
        </mc:AlternateContent>
        <mc:AlternateContent xmlns:mc="http://schemas.openxmlformats.org/markup-compatibility/2006">
          <mc:Choice Requires="x14">
            <control shapeId="15418" r:id="rId20" name="Group Box 58">
              <controlPr defaultSize="0" autoFill="0" autoPict="0">
                <anchor moveWithCells="1">
                  <from>
                    <xdr:col>7</xdr:col>
                    <xdr:colOff>0</xdr:colOff>
                    <xdr:row>32</xdr:row>
                    <xdr:rowOff>0</xdr:rowOff>
                  </from>
                  <to>
                    <xdr:col>10</xdr:col>
                    <xdr:colOff>527050</xdr:colOff>
                    <xdr:row>35</xdr:row>
                    <xdr:rowOff>285750</xdr:rowOff>
                  </to>
                </anchor>
              </controlPr>
            </control>
          </mc:Choice>
        </mc:AlternateContent>
        <mc:AlternateContent xmlns:mc="http://schemas.openxmlformats.org/markup-compatibility/2006">
          <mc:Choice Requires="x14">
            <control shapeId="15428" r:id="rId21" name="Group Box 68">
              <controlPr defaultSize="0" autoFill="0" autoPict="0">
                <anchor moveWithCells="1">
                  <from>
                    <xdr:col>7</xdr:col>
                    <xdr:colOff>0</xdr:colOff>
                    <xdr:row>20</xdr:row>
                    <xdr:rowOff>12700</xdr:rowOff>
                  </from>
                  <to>
                    <xdr:col>10</xdr:col>
                    <xdr:colOff>552450</xdr:colOff>
                    <xdr:row>21</xdr:row>
                    <xdr:rowOff>0</xdr:rowOff>
                  </to>
                </anchor>
              </controlPr>
            </control>
          </mc:Choice>
        </mc:AlternateContent>
        <mc:AlternateContent xmlns:mc="http://schemas.openxmlformats.org/markup-compatibility/2006">
          <mc:Choice Requires="x14">
            <control shapeId="15429" r:id="rId22" name="Option Button 69">
              <controlPr defaultSize="0" autoFill="0" autoLine="0" autoPict="0">
                <anchor moveWithCells="1" sizeWithCells="1">
                  <from>
                    <xdr:col>7</xdr:col>
                    <xdr:colOff>0</xdr:colOff>
                    <xdr:row>17</xdr:row>
                    <xdr:rowOff>425450</xdr:rowOff>
                  </from>
                  <to>
                    <xdr:col>7</xdr:col>
                    <xdr:colOff>0</xdr:colOff>
                    <xdr:row>17</xdr:row>
                    <xdr:rowOff>425450</xdr:rowOff>
                  </to>
                </anchor>
              </controlPr>
            </control>
          </mc:Choice>
        </mc:AlternateContent>
        <mc:AlternateContent xmlns:mc="http://schemas.openxmlformats.org/markup-compatibility/2006">
          <mc:Choice Requires="x14">
            <control shapeId="15430" r:id="rId23" name="Option Button 70">
              <controlPr defaultSize="0" autoFill="0" autoLine="0" autoPict="0">
                <anchor moveWithCells="1" sizeWithCells="1">
                  <from>
                    <xdr:col>7</xdr:col>
                    <xdr:colOff>0</xdr:colOff>
                    <xdr:row>17</xdr:row>
                    <xdr:rowOff>425450</xdr:rowOff>
                  </from>
                  <to>
                    <xdr:col>7</xdr:col>
                    <xdr:colOff>0</xdr:colOff>
                    <xdr:row>17</xdr:row>
                    <xdr:rowOff>425450</xdr:rowOff>
                  </to>
                </anchor>
              </controlPr>
            </control>
          </mc:Choice>
        </mc:AlternateContent>
        <mc:AlternateContent xmlns:mc="http://schemas.openxmlformats.org/markup-compatibility/2006">
          <mc:Choice Requires="x14">
            <control shapeId="15431" r:id="rId24" name="Option Button 71">
              <controlPr defaultSize="0" autoFill="0" autoLine="0" autoPict="0">
                <anchor moveWithCells="1" sizeWithCells="1">
                  <from>
                    <xdr:col>7</xdr:col>
                    <xdr:colOff>0</xdr:colOff>
                    <xdr:row>17</xdr:row>
                    <xdr:rowOff>203200</xdr:rowOff>
                  </from>
                  <to>
                    <xdr:col>7</xdr:col>
                    <xdr:colOff>0</xdr:colOff>
                    <xdr:row>17</xdr:row>
                    <xdr:rowOff>203200</xdr:rowOff>
                  </to>
                </anchor>
              </controlPr>
            </control>
          </mc:Choice>
        </mc:AlternateContent>
        <mc:AlternateContent xmlns:mc="http://schemas.openxmlformats.org/markup-compatibility/2006">
          <mc:Choice Requires="x14">
            <control shapeId="15376" r:id="rId25" name="Group Box 16">
              <controlPr defaultSize="0" autoFill="0" autoPict="0">
                <anchor moveWithCells="1">
                  <from>
                    <xdr:col>7</xdr:col>
                    <xdr:colOff>0</xdr:colOff>
                    <xdr:row>34</xdr:row>
                    <xdr:rowOff>0</xdr:rowOff>
                  </from>
                  <to>
                    <xdr:col>10</xdr:col>
                    <xdr:colOff>527050</xdr:colOff>
                    <xdr:row>34</xdr:row>
                    <xdr:rowOff>304800</xdr:rowOff>
                  </to>
                </anchor>
              </controlPr>
            </control>
          </mc:Choice>
        </mc:AlternateContent>
        <mc:AlternateContent xmlns:mc="http://schemas.openxmlformats.org/markup-compatibility/2006">
          <mc:Choice Requires="x14">
            <control shapeId="15432" r:id="rId26" name="Group Box 72">
              <controlPr defaultSize="0" autoFill="0" autoPict="0">
                <anchor moveWithCells="1">
                  <from>
                    <xdr:col>7</xdr:col>
                    <xdr:colOff>0</xdr:colOff>
                    <xdr:row>33</xdr:row>
                    <xdr:rowOff>0</xdr:rowOff>
                  </from>
                  <to>
                    <xdr:col>10</xdr:col>
                    <xdr:colOff>527050</xdr:colOff>
                    <xdr:row>34</xdr:row>
                    <xdr:rowOff>0</xdr:rowOff>
                  </to>
                </anchor>
              </controlPr>
            </control>
          </mc:Choice>
        </mc:AlternateContent>
        <mc:AlternateContent xmlns:mc="http://schemas.openxmlformats.org/markup-compatibility/2006">
          <mc:Choice Requires="x14">
            <control shapeId="15370" r:id="rId27" name="Group Box 10">
              <controlPr defaultSize="0" autoFill="0" autoPict="0">
                <anchor moveWithCells="1">
                  <from>
                    <xdr:col>7</xdr:col>
                    <xdr:colOff>0</xdr:colOff>
                    <xdr:row>37</xdr:row>
                    <xdr:rowOff>0</xdr:rowOff>
                  </from>
                  <to>
                    <xdr:col>10</xdr:col>
                    <xdr:colOff>527050</xdr:colOff>
                    <xdr:row>37</xdr:row>
                    <xdr:rowOff>304800</xdr:rowOff>
                  </to>
                </anchor>
              </controlPr>
            </control>
          </mc:Choice>
        </mc:AlternateContent>
        <mc:AlternateContent xmlns:mc="http://schemas.openxmlformats.org/markup-compatibility/2006">
          <mc:Choice Requires="x14">
            <control shapeId="15361" r:id="rId28" name="Group Box 1">
              <controlPr defaultSize="0" print="0" autoFill="0" autoPict="0">
                <anchor moveWithCells="1">
                  <from>
                    <xdr:col>7</xdr:col>
                    <xdr:colOff>0</xdr:colOff>
                    <xdr:row>15</xdr:row>
                    <xdr:rowOff>0</xdr:rowOff>
                  </from>
                  <to>
                    <xdr:col>10</xdr:col>
                    <xdr:colOff>336550</xdr:colOff>
                    <xdr:row>16</xdr:row>
                    <xdr:rowOff>57150</xdr:rowOff>
                  </to>
                </anchor>
              </controlPr>
            </control>
          </mc:Choice>
        </mc:AlternateContent>
        <mc:AlternateContent xmlns:mc="http://schemas.openxmlformats.org/markup-compatibility/2006">
          <mc:Choice Requires="x14">
            <control shapeId="15362" r:id="rId29" name="Group Box 2">
              <controlPr defaultSize="0" autoFill="0" autoPict="0">
                <anchor moveWithCells="1">
                  <from>
                    <xdr:col>7</xdr:col>
                    <xdr:colOff>0</xdr:colOff>
                    <xdr:row>14</xdr:row>
                    <xdr:rowOff>0</xdr:rowOff>
                  </from>
                  <to>
                    <xdr:col>10</xdr:col>
                    <xdr:colOff>546100</xdr:colOff>
                    <xdr:row>15</xdr:row>
                    <xdr:rowOff>57150</xdr:rowOff>
                  </to>
                </anchor>
              </controlPr>
            </control>
          </mc:Choice>
        </mc:AlternateContent>
        <mc:AlternateContent xmlns:mc="http://schemas.openxmlformats.org/markup-compatibility/2006">
          <mc:Choice Requires="x14">
            <control shapeId="15400" r:id="rId30" name="Group Box 40">
              <controlPr defaultSize="0" print="0" autoFill="0" autoPict="0">
                <anchor moveWithCells="1">
                  <from>
                    <xdr:col>7</xdr:col>
                    <xdr:colOff>0</xdr:colOff>
                    <xdr:row>15</xdr:row>
                    <xdr:rowOff>0</xdr:rowOff>
                  </from>
                  <to>
                    <xdr:col>10</xdr:col>
                    <xdr:colOff>336550</xdr:colOff>
                    <xdr:row>16</xdr:row>
                    <xdr:rowOff>57150</xdr:rowOff>
                  </to>
                </anchor>
              </controlPr>
            </control>
          </mc:Choice>
        </mc:AlternateContent>
        <mc:AlternateContent xmlns:mc="http://schemas.openxmlformats.org/markup-compatibility/2006">
          <mc:Choice Requires="x14">
            <control shapeId="15402" r:id="rId31" name="Group Box 42">
              <controlPr defaultSize="0" autoFill="0" autoPict="0">
                <anchor moveWithCells="1">
                  <from>
                    <xdr:col>7</xdr:col>
                    <xdr:colOff>0</xdr:colOff>
                    <xdr:row>15</xdr:row>
                    <xdr:rowOff>0</xdr:rowOff>
                  </from>
                  <to>
                    <xdr:col>10</xdr:col>
                    <xdr:colOff>546100</xdr:colOff>
                    <xdr:row>16</xdr:row>
                    <xdr:rowOff>57150</xdr:rowOff>
                  </to>
                </anchor>
              </controlPr>
            </control>
          </mc:Choice>
        </mc:AlternateContent>
        <mc:AlternateContent xmlns:mc="http://schemas.openxmlformats.org/markup-compatibility/2006">
          <mc:Choice Requires="x14">
            <control shapeId="15403" r:id="rId32" name="Group Box 43">
              <controlPr defaultSize="0" autoFill="0" autoPict="0">
                <anchor moveWithCells="1">
                  <from>
                    <xdr:col>7</xdr:col>
                    <xdr:colOff>0</xdr:colOff>
                    <xdr:row>15</xdr:row>
                    <xdr:rowOff>0</xdr:rowOff>
                  </from>
                  <to>
                    <xdr:col>10</xdr:col>
                    <xdr:colOff>527050</xdr:colOff>
                    <xdr:row>15</xdr:row>
                    <xdr:rowOff>304800</xdr:rowOff>
                  </to>
                </anchor>
              </controlPr>
            </control>
          </mc:Choice>
        </mc:AlternateContent>
        <mc:AlternateContent xmlns:mc="http://schemas.openxmlformats.org/markup-compatibility/2006">
          <mc:Choice Requires="x14">
            <control shapeId="15404" r:id="rId33" name="Group Box 44">
              <controlPr defaultSize="0" autoFill="0" autoPict="0">
                <anchor moveWithCells="1">
                  <from>
                    <xdr:col>7</xdr:col>
                    <xdr:colOff>0</xdr:colOff>
                    <xdr:row>15</xdr:row>
                    <xdr:rowOff>0</xdr:rowOff>
                  </from>
                  <to>
                    <xdr:col>10</xdr:col>
                    <xdr:colOff>527050</xdr:colOff>
                    <xdr:row>15</xdr:row>
                    <xdr:rowOff>304800</xdr:rowOff>
                  </to>
                </anchor>
              </controlPr>
            </control>
          </mc:Choice>
        </mc:AlternateContent>
        <mc:AlternateContent xmlns:mc="http://schemas.openxmlformats.org/markup-compatibility/2006">
          <mc:Choice Requires="x14">
            <control shapeId="15409" r:id="rId34" name="Group Box 49">
              <controlPr defaultSize="0" autoFill="0" autoPict="0">
                <anchor moveWithCells="1">
                  <from>
                    <xdr:col>7</xdr:col>
                    <xdr:colOff>0</xdr:colOff>
                    <xdr:row>29</xdr:row>
                    <xdr:rowOff>0</xdr:rowOff>
                  </from>
                  <to>
                    <xdr:col>10</xdr:col>
                    <xdr:colOff>527050</xdr:colOff>
                    <xdr:row>30</xdr:row>
                    <xdr:rowOff>12700</xdr:rowOff>
                  </to>
                </anchor>
              </controlPr>
            </control>
          </mc:Choice>
        </mc:AlternateContent>
        <mc:AlternateContent xmlns:mc="http://schemas.openxmlformats.org/markup-compatibility/2006">
          <mc:Choice Requires="x14">
            <control shapeId="15410" r:id="rId35" name="Group Box 50">
              <controlPr defaultSize="0" autoFill="0" autoPict="0">
                <anchor moveWithCells="1">
                  <from>
                    <xdr:col>7</xdr:col>
                    <xdr:colOff>0</xdr:colOff>
                    <xdr:row>29</xdr:row>
                    <xdr:rowOff>0</xdr:rowOff>
                  </from>
                  <to>
                    <xdr:col>10</xdr:col>
                    <xdr:colOff>527050</xdr:colOff>
                    <xdr:row>30</xdr:row>
                    <xdr:rowOff>12700</xdr:rowOff>
                  </to>
                </anchor>
              </controlPr>
            </control>
          </mc:Choice>
        </mc:AlternateContent>
        <mc:AlternateContent xmlns:mc="http://schemas.openxmlformats.org/markup-compatibility/2006">
          <mc:Choice Requires="x14">
            <control shapeId="15435" r:id="rId36" name="Group Box 75">
              <controlPr defaultSize="0" print="0" autoFill="0" autoPict="0">
                <anchor moveWithCells="1">
                  <from>
                    <xdr:col>7</xdr:col>
                    <xdr:colOff>0</xdr:colOff>
                    <xdr:row>27</xdr:row>
                    <xdr:rowOff>69850</xdr:rowOff>
                  </from>
                  <to>
                    <xdr:col>10</xdr:col>
                    <xdr:colOff>336550</xdr:colOff>
                    <xdr:row>28</xdr:row>
                    <xdr:rowOff>57150</xdr:rowOff>
                  </to>
                </anchor>
              </controlPr>
            </control>
          </mc:Choice>
        </mc:AlternateContent>
        <mc:AlternateContent xmlns:mc="http://schemas.openxmlformats.org/markup-compatibility/2006">
          <mc:Choice Requires="x14">
            <control shapeId="15436" r:id="rId37" name="Group Box 76">
              <controlPr defaultSize="0" print="0" autoFill="0" autoPict="0">
                <anchor moveWithCells="1">
                  <from>
                    <xdr:col>7</xdr:col>
                    <xdr:colOff>0</xdr:colOff>
                    <xdr:row>27</xdr:row>
                    <xdr:rowOff>69850</xdr:rowOff>
                  </from>
                  <to>
                    <xdr:col>10</xdr:col>
                    <xdr:colOff>336550</xdr:colOff>
                    <xdr:row>28</xdr:row>
                    <xdr:rowOff>57150</xdr:rowOff>
                  </to>
                </anchor>
              </controlPr>
            </control>
          </mc:Choice>
        </mc:AlternateContent>
        <mc:AlternateContent xmlns:mc="http://schemas.openxmlformats.org/markup-compatibility/2006">
          <mc:Choice Requires="x14">
            <control shapeId="15437" r:id="rId38" name="Group Box 77">
              <controlPr defaultSize="0" print="0" autoFill="0" autoPict="0">
                <anchor moveWithCells="1">
                  <from>
                    <xdr:col>7</xdr:col>
                    <xdr:colOff>0</xdr:colOff>
                    <xdr:row>27</xdr:row>
                    <xdr:rowOff>69850</xdr:rowOff>
                  </from>
                  <to>
                    <xdr:col>10</xdr:col>
                    <xdr:colOff>336550</xdr:colOff>
                    <xdr:row>28</xdr:row>
                    <xdr:rowOff>57150</xdr:rowOff>
                  </to>
                </anchor>
              </controlPr>
            </control>
          </mc:Choice>
        </mc:AlternateContent>
        <mc:AlternateContent xmlns:mc="http://schemas.openxmlformats.org/markup-compatibility/2006">
          <mc:Choice Requires="x14">
            <control shapeId="15438" r:id="rId39" name="Group Box 78">
              <controlPr defaultSize="0" print="0" autoFill="0" autoPict="0">
                <anchor moveWithCells="1">
                  <from>
                    <xdr:col>7</xdr:col>
                    <xdr:colOff>0</xdr:colOff>
                    <xdr:row>27</xdr:row>
                    <xdr:rowOff>69850</xdr:rowOff>
                  </from>
                  <to>
                    <xdr:col>10</xdr:col>
                    <xdr:colOff>336550</xdr:colOff>
                    <xdr:row>28</xdr:row>
                    <xdr:rowOff>57150</xdr:rowOff>
                  </to>
                </anchor>
              </controlPr>
            </control>
          </mc:Choice>
        </mc:AlternateContent>
        <mc:AlternateContent xmlns:mc="http://schemas.openxmlformats.org/markup-compatibility/2006">
          <mc:Choice Requires="x14">
            <control shapeId="15439" r:id="rId40" name="Group Box 79">
              <controlPr defaultSize="0" autoFill="0" autoPict="0">
                <anchor moveWithCells="1">
                  <from>
                    <xdr:col>7</xdr:col>
                    <xdr:colOff>0</xdr:colOff>
                    <xdr:row>27</xdr:row>
                    <xdr:rowOff>0</xdr:rowOff>
                  </from>
                  <to>
                    <xdr:col>10</xdr:col>
                    <xdr:colOff>546100</xdr:colOff>
                    <xdr:row>27</xdr:row>
                    <xdr:rowOff>247650</xdr:rowOff>
                  </to>
                </anchor>
              </controlPr>
            </control>
          </mc:Choice>
        </mc:AlternateContent>
        <mc:AlternateContent xmlns:mc="http://schemas.openxmlformats.org/markup-compatibility/2006">
          <mc:Choice Requires="x14">
            <control shapeId="15440" r:id="rId41" name="Group Box 80">
              <controlPr defaultSize="0" autoFill="0" autoPict="0">
                <anchor moveWithCells="1">
                  <from>
                    <xdr:col>7</xdr:col>
                    <xdr:colOff>0</xdr:colOff>
                    <xdr:row>27</xdr:row>
                    <xdr:rowOff>0</xdr:rowOff>
                  </from>
                  <to>
                    <xdr:col>10</xdr:col>
                    <xdr:colOff>527050</xdr:colOff>
                    <xdr:row>27</xdr:row>
                    <xdr:rowOff>171450</xdr:rowOff>
                  </to>
                </anchor>
              </controlPr>
            </control>
          </mc:Choice>
        </mc:AlternateContent>
        <mc:AlternateContent xmlns:mc="http://schemas.openxmlformats.org/markup-compatibility/2006">
          <mc:Choice Requires="x14">
            <control shapeId="15441" r:id="rId42" name="Group Box 81">
              <controlPr defaultSize="0" autoFill="0" autoPict="0">
                <anchor moveWithCells="1">
                  <from>
                    <xdr:col>7</xdr:col>
                    <xdr:colOff>0</xdr:colOff>
                    <xdr:row>27</xdr:row>
                    <xdr:rowOff>0</xdr:rowOff>
                  </from>
                  <to>
                    <xdr:col>10</xdr:col>
                    <xdr:colOff>527050</xdr:colOff>
                    <xdr:row>27</xdr:row>
                    <xdr:rowOff>171450</xdr:rowOff>
                  </to>
                </anchor>
              </controlPr>
            </control>
          </mc:Choice>
        </mc:AlternateContent>
        <mc:AlternateContent xmlns:mc="http://schemas.openxmlformats.org/markup-compatibility/2006">
          <mc:Choice Requires="x14">
            <control shapeId="15368" r:id="rId43" name="Group Box 8">
              <controlPr defaultSize="0" print="0" autoFill="0" autoPict="0">
                <anchor moveWithCells="1">
                  <from>
                    <xdr:col>7</xdr:col>
                    <xdr:colOff>0</xdr:colOff>
                    <xdr:row>29</xdr:row>
                    <xdr:rowOff>69850</xdr:rowOff>
                  </from>
                  <to>
                    <xdr:col>10</xdr:col>
                    <xdr:colOff>336550</xdr:colOff>
                    <xdr:row>30</xdr:row>
                    <xdr:rowOff>152400</xdr:rowOff>
                  </to>
                </anchor>
              </controlPr>
            </control>
          </mc:Choice>
        </mc:AlternateContent>
        <mc:AlternateContent xmlns:mc="http://schemas.openxmlformats.org/markup-compatibility/2006">
          <mc:Choice Requires="x14">
            <control shapeId="15369" r:id="rId44" name="Group Box 9">
              <controlPr defaultSize="0" autoFill="0" autoPict="0">
                <anchor moveWithCells="1">
                  <from>
                    <xdr:col>7</xdr:col>
                    <xdr:colOff>0</xdr:colOff>
                    <xdr:row>30</xdr:row>
                    <xdr:rowOff>0</xdr:rowOff>
                  </from>
                  <to>
                    <xdr:col>10</xdr:col>
                    <xdr:colOff>527050</xdr:colOff>
                    <xdr:row>30</xdr:row>
                    <xdr:rowOff>304800</xdr:rowOff>
                  </to>
                </anchor>
              </controlPr>
            </control>
          </mc:Choice>
        </mc:AlternateContent>
        <mc:AlternateContent xmlns:mc="http://schemas.openxmlformats.org/markup-compatibility/2006">
          <mc:Choice Requires="x14">
            <control shapeId="15399" r:id="rId45" name="Group Box 39">
              <controlPr defaultSize="0" print="0" autoFill="0" autoPict="0">
                <anchor moveWithCells="1">
                  <from>
                    <xdr:col>7</xdr:col>
                    <xdr:colOff>0</xdr:colOff>
                    <xdr:row>29</xdr:row>
                    <xdr:rowOff>69850</xdr:rowOff>
                  </from>
                  <to>
                    <xdr:col>10</xdr:col>
                    <xdr:colOff>336550</xdr:colOff>
                    <xdr:row>30</xdr:row>
                    <xdr:rowOff>152400</xdr:rowOff>
                  </to>
                </anchor>
              </controlPr>
            </control>
          </mc:Choice>
        </mc:AlternateContent>
        <mc:AlternateContent xmlns:mc="http://schemas.openxmlformats.org/markup-compatibility/2006">
          <mc:Choice Requires="x14">
            <control shapeId="15405" r:id="rId46" name="Group Box 45">
              <controlPr defaultSize="0" print="0" autoFill="0" autoPict="0">
                <anchor moveWithCells="1">
                  <from>
                    <xdr:col>7</xdr:col>
                    <xdr:colOff>0</xdr:colOff>
                    <xdr:row>29</xdr:row>
                    <xdr:rowOff>69850</xdr:rowOff>
                  </from>
                  <to>
                    <xdr:col>10</xdr:col>
                    <xdr:colOff>336550</xdr:colOff>
                    <xdr:row>30</xdr:row>
                    <xdr:rowOff>152400</xdr:rowOff>
                  </to>
                </anchor>
              </controlPr>
            </control>
          </mc:Choice>
        </mc:AlternateContent>
        <mc:AlternateContent xmlns:mc="http://schemas.openxmlformats.org/markup-compatibility/2006">
          <mc:Choice Requires="x14">
            <control shapeId="15407" r:id="rId47" name="Group Box 47">
              <controlPr defaultSize="0" print="0" autoFill="0" autoPict="0">
                <anchor moveWithCells="1">
                  <from>
                    <xdr:col>7</xdr:col>
                    <xdr:colOff>0</xdr:colOff>
                    <xdr:row>29</xdr:row>
                    <xdr:rowOff>69850</xdr:rowOff>
                  </from>
                  <to>
                    <xdr:col>10</xdr:col>
                    <xdr:colOff>336550</xdr:colOff>
                    <xdr:row>30</xdr:row>
                    <xdr:rowOff>152400</xdr:rowOff>
                  </to>
                </anchor>
              </controlPr>
            </control>
          </mc:Choice>
        </mc:AlternateContent>
        <mc:AlternateContent xmlns:mc="http://schemas.openxmlformats.org/markup-compatibility/2006">
          <mc:Choice Requires="x14">
            <control shapeId="15408" r:id="rId48" name="Group Box 48">
              <controlPr defaultSize="0" autoFill="0" autoPict="0">
                <anchor moveWithCells="1">
                  <from>
                    <xdr:col>7</xdr:col>
                    <xdr:colOff>0</xdr:colOff>
                    <xdr:row>29</xdr:row>
                    <xdr:rowOff>0</xdr:rowOff>
                  </from>
                  <to>
                    <xdr:col>10</xdr:col>
                    <xdr:colOff>546100</xdr:colOff>
                    <xdr:row>30</xdr:row>
                    <xdr:rowOff>88900</xdr:rowOff>
                  </to>
                </anchor>
              </controlPr>
            </control>
          </mc:Choice>
        </mc:AlternateContent>
        <mc:AlternateContent xmlns:mc="http://schemas.openxmlformats.org/markup-compatibility/2006">
          <mc:Choice Requires="x14">
            <control shapeId="15414" r:id="rId49" name="Group Box 54">
              <controlPr defaultSize="0" autoFill="0" autoPict="0">
                <anchor moveWithCells="1">
                  <from>
                    <xdr:col>7</xdr:col>
                    <xdr:colOff>0</xdr:colOff>
                    <xdr:row>30</xdr:row>
                    <xdr:rowOff>0</xdr:rowOff>
                  </from>
                  <to>
                    <xdr:col>10</xdr:col>
                    <xdr:colOff>546100</xdr:colOff>
                    <xdr:row>30</xdr:row>
                    <xdr:rowOff>374650</xdr:rowOff>
                  </to>
                </anchor>
              </controlPr>
            </control>
          </mc:Choice>
        </mc:AlternateContent>
        <mc:AlternateContent xmlns:mc="http://schemas.openxmlformats.org/markup-compatibility/2006">
          <mc:Choice Requires="x14">
            <control shapeId="15442" r:id="rId50" name="Group Box 82">
              <controlPr defaultSize="0" print="0" autoFill="0" autoPict="0">
                <anchor moveWithCells="1">
                  <from>
                    <xdr:col>7</xdr:col>
                    <xdr:colOff>0</xdr:colOff>
                    <xdr:row>27</xdr:row>
                    <xdr:rowOff>69850</xdr:rowOff>
                  </from>
                  <to>
                    <xdr:col>10</xdr:col>
                    <xdr:colOff>336550</xdr:colOff>
                    <xdr:row>28</xdr:row>
                    <xdr:rowOff>57150</xdr:rowOff>
                  </to>
                </anchor>
              </controlPr>
            </control>
          </mc:Choice>
        </mc:AlternateContent>
        <mc:AlternateContent xmlns:mc="http://schemas.openxmlformats.org/markup-compatibility/2006">
          <mc:Choice Requires="x14">
            <control shapeId="15443" r:id="rId51" name="Group Box 83">
              <controlPr defaultSize="0" autoFill="0" autoPict="0">
                <anchor moveWithCells="1">
                  <from>
                    <xdr:col>7</xdr:col>
                    <xdr:colOff>0</xdr:colOff>
                    <xdr:row>28</xdr:row>
                    <xdr:rowOff>0</xdr:rowOff>
                  </from>
                  <to>
                    <xdr:col>10</xdr:col>
                    <xdr:colOff>527050</xdr:colOff>
                    <xdr:row>29</xdr:row>
                    <xdr:rowOff>12700</xdr:rowOff>
                  </to>
                </anchor>
              </controlPr>
            </control>
          </mc:Choice>
        </mc:AlternateContent>
        <mc:AlternateContent xmlns:mc="http://schemas.openxmlformats.org/markup-compatibility/2006">
          <mc:Choice Requires="x14">
            <control shapeId="15444" r:id="rId52" name="Group Box 84">
              <controlPr defaultSize="0" print="0" autoFill="0" autoPict="0">
                <anchor moveWithCells="1">
                  <from>
                    <xdr:col>7</xdr:col>
                    <xdr:colOff>0</xdr:colOff>
                    <xdr:row>27</xdr:row>
                    <xdr:rowOff>69850</xdr:rowOff>
                  </from>
                  <to>
                    <xdr:col>10</xdr:col>
                    <xdr:colOff>336550</xdr:colOff>
                    <xdr:row>28</xdr:row>
                    <xdr:rowOff>57150</xdr:rowOff>
                  </to>
                </anchor>
              </controlPr>
            </control>
          </mc:Choice>
        </mc:AlternateContent>
        <mc:AlternateContent xmlns:mc="http://schemas.openxmlformats.org/markup-compatibility/2006">
          <mc:Choice Requires="x14">
            <control shapeId="15445" r:id="rId53" name="Group Box 85">
              <controlPr defaultSize="0" print="0" autoFill="0" autoPict="0">
                <anchor moveWithCells="1">
                  <from>
                    <xdr:col>7</xdr:col>
                    <xdr:colOff>0</xdr:colOff>
                    <xdr:row>27</xdr:row>
                    <xdr:rowOff>69850</xdr:rowOff>
                  </from>
                  <to>
                    <xdr:col>10</xdr:col>
                    <xdr:colOff>336550</xdr:colOff>
                    <xdr:row>28</xdr:row>
                    <xdr:rowOff>57150</xdr:rowOff>
                  </to>
                </anchor>
              </controlPr>
            </control>
          </mc:Choice>
        </mc:AlternateContent>
        <mc:AlternateContent xmlns:mc="http://schemas.openxmlformats.org/markup-compatibility/2006">
          <mc:Choice Requires="x14">
            <control shapeId="15446" r:id="rId54" name="Group Box 86">
              <controlPr defaultSize="0" print="0" autoFill="0" autoPict="0">
                <anchor moveWithCells="1">
                  <from>
                    <xdr:col>7</xdr:col>
                    <xdr:colOff>0</xdr:colOff>
                    <xdr:row>27</xdr:row>
                    <xdr:rowOff>69850</xdr:rowOff>
                  </from>
                  <to>
                    <xdr:col>10</xdr:col>
                    <xdr:colOff>336550</xdr:colOff>
                    <xdr:row>28</xdr:row>
                    <xdr:rowOff>57150</xdr:rowOff>
                  </to>
                </anchor>
              </controlPr>
            </control>
          </mc:Choice>
        </mc:AlternateContent>
        <mc:AlternateContent xmlns:mc="http://schemas.openxmlformats.org/markup-compatibility/2006">
          <mc:Choice Requires="x14">
            <control shapeId="15447" r:id="rId55" name="Group Box 87">
              <controlPr defaultSize="0" autoFill="0" autoPict="0">
                <anchor moveWithCells="1">
                  <from>
                    <xdr:col>7</xdr:col>
                    <xdr:colOff>0</xdr:colOff>
                    <xdr:row>27</xdr:row>
                    <xdr:rowOff>0</xdr:rowOff>
                  </from>
                  <to>
                    <xdr:col>10</xdr:col>
                    <xdr:colOff>546100</xdr:colOff>
                    <xdr:row>27</xdr:row>
                    <xdr:rowOff>247650</xdr:rowOff>
                  </to>
                </anchor>
              </controlPr>
            </control>
          </mc:Choice>
        </mc:AlternateContent>
        <mc:AlternateContent xmlns:mc="http://schemas.openxmlformats.org/markup-compatibility/2006">
          <mc:Choice Requires="x14">
            <control shapeId="15448" r:id="rId56" name="Group Box 88">
              <controlPr defaultSize="0" autoFill="0" autoPict="0">
                <anchor moveWithCells="1">
                  <from>
                    <xdr:col>7</xdr:col>
                    <xdr:colOff>0</xdr:colOff>
                    <xdr:row>28</xdr:row>
                    <xdr:rowOff>0</xdr:rowOff>
                  </from>
                  <to>
                    <xdr:col>10</xdr:col>
                    <xdr:colOff>546100</xdr:colOff>
                    <xdr:row>29</xdr:row>
                    <xdr:rowOff>76200</xdr:rowOff>
                  </to>
                </anchor>
              </controlPr>
            </control>
          </mc:Choice>
        </mc:AlternateContent>
        <mc:AlternateContent xmlns:mc="http://schemas.openxmlformats.org/markup-compatibility/2006">
          <mc:Choice Requires="x14">
            <control shapeId="15450" r:id="rId57" name="Group Box 90">
              <controlPr defaultSize="0" autoFill="0" autoPict="0">
                <anchor moveWithCells="1">
                  <from>
                    <xdr:col>7</xdr:col>
                    <xdr:colOff>0</xdr:colOff>
                    <xdr:row>42</xdr:row>
                    <xdr:rowOff>0</xdr:rowOff>
                  </from>
                  <to>
                    <xdr:col>10</xdr:col>
                    <xdr:colOff>527050</xdr:colOff>
                    <xdr:row>43</xdr:row>
                    <xdr:rowOff>0</xdr:rowOff>
                  </to>
                </anchor>
              </controlPr>
            </control>
          </mc:Choice>
        </mc:AlternateContent>
        <mc:AlternateContent xmlns:mc="http://schemas.openxmlformats.org/markup-compatibility/2006">
          <mc:Choice Requires="x14">
            <control shapeId="15452" r:id="rId58" name="Group Box 92">
              <controlPr defaultSize="0" autoFill="0" autoPict="0">
                <anchor moveWithCells="1">
                  <from>
                    <xdr:col>7</xdr:col>
                    <xdr:colOff>0</xdr:colOff>
                    <xdr:row>42</xdr:row>
                    <xdr:rowOff>0</xdr:rowOff>
                  </from>
                  <to>
                    <xdr:col>10</xdr:col>
                    <xdr:colOff>527050</xdr:colOff>
                    <xdr:row>43</xdr:row>
                    <xdr:rowOff>0</xdr:rowOff>
                  </to>
                </anchor>
              </controlPr>
            </control>
          </mc:Choice>
        </mc:AlternateContent>
        <mc:AlternateContent xmlns:mc="http://schemas.openxmlformats.org/markup-compatibility/2006">
          <mc:Choice Requires="x14">
            <control shapeId="15380" r:id="rId59" name="Group Box 20">
              <controlPr defaultSize="0" autoFill="0" autoPict="0">
                <anchor moveWithCells="1">
                  <from>
                    <xdr:col>7</xdr:col>
                    <xdr:colOff>0</xdr:colOff>
                    <xdr:row>58</xdr:row>
                    <xdr:rowOff>0</xdr:rowOff>
                  </from>
                  <to>
                    <xdr:col>10</xdr:col>
                    <xdr:colOff>527050</xdr:colOff>
                    <xdr:row>60</xdr:row>
                    <xdr:rowOff>12700</xdr:rowOff>
                  </to>
                </anchor>
              </controlPr>
            </control>
          </mc:Choice>
        </mc:AlternateContent>
        <mc:AlternateContent xmlns:mc="http://schemas.openxmlformats.org/markup-compatibility/2006">
          <mc:Choice Requires="x14">
            <control shapeId="15381" r:id="rId60" name="Group Box 21">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82" r:id="rId61" name="Group Box 22">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83" r:id="rId62" name="Group Box 23">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84" r:id="rId63" name="Group Box 24">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85" r:id="rId64" name="Group Box 25">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86" r:id="rId65" name="Group Box 26">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87" r:id="rId66" name="Group Box 27">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88" r:id="rId67" name="Group Box 28">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89" r:id="rId68" name="Group Box 29">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90" r:id="rId69" name="Group Box 30">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91" r:id="rId70" name="Group Box 31">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92" r:id="rId71" name="Group Box 32">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93" r:id="rId72" name="Group Box 33">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94" r:id="rId73" name="Group Box 34">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395" r:id="rId74" name="Group Box 35">
              <controlPr defaultSize="0" print="0" autoFill="0" autoPict="0">
                <anchor moveWithCells="1">
                  <from>
                    <xdr:col>7</xdr:col>
                    <xdr:colOff>0</xdr:colOff>
                    <xdr:row>58</xdr:row>
                    <xdr:rowOff>0</xdr:rowOff>
                  </from>
                  <to>
                    <xdr:col>10</xdr:col>
                    <xdr:colOff>336550</xdr:colOff>
                    <xdr:row>60</xdr:row>
                    <xdr:rowOff>69850</xdr:rowOff>
                  </to>
                </anchor>
              </controlPr>
            </control>
          </mc:Choice>
        </mc:AlternateContent>
        <mc:AlternateContent xmlns:mc="http://schemas.openxmlformats.org/markup-compatibility/2006">
          <mc:Choice Requires="x14">
            <control shapeId="15396" r:id="rId75" name="Group Box 36">
              <controlPr defaultSize="0" print="0" autoFill="0" autoPict="0">
                <anchor moveWithCells="1">
                  <from>
                    <xdr:col>7</xdr:col>
                    <xdr:colOff>0</xdr:colOff>
                    <xdr:row>58</xdr:row>
                    <xdr:rowOff>0</xdr:rowOff>
                  </from>
                  <to>
                    <xdr:col>10</xdr:col>
                    <xdr:colOff>336550</xdr:colOff>
                    <xdr:row>60</xdr:row>
                    <xdr:rowOff>69850</xdr:rowOff>
                  </to>
                </anchor>
              </controlPr>
            </control>
          </mc:Choice>
        </mc:AlternateContent>
        <mc:AlternateContent xmlns:mc="http://schemas.openxmlformats.org/markup-compatibility/2006">
          <mc:Choice Requires="x14">
            <control shapeId="15401" r:id="rId76" name="Group Box 41">
              <controlPr defaultSize="0" print="0" autoFill="0" autoPict="0">
                <anchor moveWithCells="1">
                  <from>
                    <xdr:col>7</xdr:col>
                    <xdr:colOff>0</xdr:colOff>
                    <xdr:row>58</xdr:row>
                    <xdr:rowOff>0</xdr:rowOff>
                  </from>
                  <to>
                    <xdr:col>10</xdr:col>
                    <xdr:colOff>336550</xdr:colOff>
                    <xdr:row>60</xdr:row>
                    <xdr:rowOff>69850</xdr:rowOff>
                  </to>
                </anchor>
              </controlPr>
            </control>
          </mc:Choice>
        </mc:AlternateContent>
        <mc:AlternateContent xmlns:mc="http://schemas.openxmlformats.org/markup-compatibility/2006">
          <mc:Choice Requires="x14">
            <control shapeId="15419" r:id="rId77" name="Group Box 59">
              <controlPr defaultSize="0" print="0" autoFill="0" autoPict="0">
                <anchor moveWithCells="1">
                  <from>
                    <xdr:col>7</xdr:col>
                    <xdr:colOff>0</xdr:colOff>
                    <xdr:row>58</xdr:row>
                    <xdr:rowOff>0</xdr:rowOff>
                  </from>
                  <to>
                    <xdr:col>10</xdr:col>
                    <xdr:colOff>336550</xdr:colOff>
                    <xdr:row>60</xdr:row>
                    <xdr:rowOff>69850</xdr:rowOff>
                  </to>
                </anchor>
              </controlPr>
            </control>
          </mc:Choice>
        </mc:AlternateContent>
        <mc:AlternateContent xmlns:mc="http://schemas.openxmlformats.org/markup-compatibility/2006">
          <mc:Choice Requires="x14">
            <control shapeId="15420" r:id="rId78" name="Group Box 60">
              <controlPr defaultSize="0" print="0" autoFill="0" autoPict="0">
                <anchor moveWithCells="1">
                  <from>
                    <xdr:col>7</xdr:col>
                    <xdr:colOff>0</xdr:colOff>
                    <xdr:row>58</xdr:row>
                    <xdr:rowOff>0</xdr:rowOff>
                  </from>
                  <to>
                    <xdr:col>10</xdr:col>
                    <xdr:colOff>336550</xdr:colOff>
                    <xdr:row>60</xdr:row>
                    <xdr:rowOff>69850</xdr:rowOff>
                  </to>
                </anchor>
              </controlPr>
            </control>
          </mc:Choice>
        </mc:AlternateContent>
        <mc:AlternateContent xmlns:mc="http://schemas.openxmlformats.org/markup-compatibility/2006">
          <mc:Choice Requires="x14">
            <control shapeId="15421" r:id="rId79" name="Group Box 61">
              <controlPr defaultSize="0" print="0" autoFill="0" autoPict="0">
                <anchor moveWithCells="1">
                  <from>
                    <xdr:col>7</xdr:col>
                    <xdr:colOff>0</xdr:colOff>
                    <xdr:row>58</xdr:row>
                    <xdr:rowOff>0</xdr:rowOff>
                  </from>
                  <to>
                    <xdr:col>10</xdr:col>
                    <xdr:colOff>336550</xdr:colOff>
                    <xdr:row>60</xdr:row>
                    <xdr:rowOff>69850</xdr:rowOff>
                  </to>
                </anchor>
              </controlPr>
            </control>
          </mc:Choice>
        </mc:AlternateContent>
        <mc:AlternateContent xmlns:mc="http://schemas.openxmlformats.org/markup-compatibility/2006">
          <mc:Choice Requires="x14">
            <control shapeId="15422" r:id="rId80" name="Group Box 62">
              <controlPr defaultSize="0" print="0" autoFill="0" autoPict="0">
                <anchor moveWithCells="1">
                  <from>
                    <xdr:col>7</xdr:col>
                    <xdr:colOff>0</xdr:colOff>
                    <xdr:row>58</xdr:row>
                    <xdr:rowOff>0</xdr:rowOff>
                  </from>
                  <to>
                    <xdr:col>10</xdr:col>
                    <xdr:colOff>336550</xdr:colOff>
                    <xdr:row>60</xdr:row>
                    <xdr:rowOff>69850</xdr:rowOff>
                  </to>
                </anchor>
              </controlPr>
            </control>
          </mc:Choice>
        </mc:AlternateContent>
        <mc:AlternateContent xmlns:mc="http://schemas.openxmlformats.org/markup-compatibility/2006">
          <mc:Choice Requires="x14">
            <control shapeId="15423" r:id="rId81" name="Group Box 63">
              <controlPr defaultSize="0" autoFill="0" autoPict="0">
                <anchor moveWithCells="1">
                  <from>
                    <xdr:col>7</xdr:col>
                    <xdr:colOff>0</xdr:colOff>
                    <xdr:row>58</xdr:row>
                    <xdr:rowOff>0</xdr:rowOff>
                  </from>
                  <to>
                    <xdr:col>10</xdr:col>
                    <xdr:colOff>552450</xdr:colOff>
                    <xdr:row>60</xdr:row>
                    <xdr:rowOff>50800</xdr:rowOff>
                  </to>
                </anchor>
              </controlPr>
            </control>
          </mc:Choice>
        </mc:AlternateContent>
        <mc:AlternateContent xmlns:mc="http://schemas.openxmlformats.org/markup-compatibility/2006">
          <mc:Choice Requires="x14">
            <control shapeId="15424" r:id="rId82" name="Group Box 64">
              <controlPr defaultSize="0" print="0" autoFill="0" autoPict="0">
                <anchor moveWithCells="1">
                  <from>
                    <xdr:col>7</xdr:col>
                    <xdr:colOff>0</xdr:colOff>
                    <xdr:row>58</xdr:row>
                    <xdr:rowOff>0</xdr:rowOff>
                  </from>
                  <to>
                    <xdr:col>10</xdr:col>
                    <xdr:colOff>336550</xdr:colOff>
                    <xdr:row>60</xdr:row>
                    <xdr:rowOff>69850</xdr:rowOff>
                  </to>
                </anchor>
              </controlPr>
            </control>
          </mc:Choice>
        </mc:AlternateContent>
        <mc:AlternateContent xmlns:mc="http://schemas.openxmlformats.org/markup-compatibility/2006">
          <mc:Choice Requires="x14">
            <control shapeId="15425" r:id="rId83" name="Group Box 65">
              <controlPr defaultSize="0" autoFill="0" autoPict="0">
                <anchor moveWithCells="1">
                  <from>
                    <xdr:col>7</xdr:col>
                    <xdr:colOff>0</xdr:colOff>
                    <xdr:row>58</xdr:row>
                    <xdr:rowOff>0</xdr:rowOff>
                  </from>
                  <to>
                    <xdr:col>10</xdr:col>
                    <xdr:colOff>552450</xdr:colOff>
                    <xdr:row>60</xdr:row>
                    <xdr:rowOff>69850</xdr:rowOff>
                  </to>
                </anchor>
              </controlPr>
            </control>
          </mc:Choice>
        </mc:AlternateContent>
        <mc:AlternateContent xmlns:mc="http://schemas.openxmlformats.org/markup-compatibility/2006">
          <mc:Choice Requires="x14">
            <control shapeId="15426" r:id="rId84" name="Group Box 66">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427" r:id="rId85" name="Group Box 67">
              <controlPr defaultSize="0" autoFill="0" autoPict="0">
                <anchor moveWithCells="1">
                  <from>
                    <xdr:col>7</xdr:col>
                    <xdr:colOff>0</xdr:colOff>
                    <xdr:row>58</xdr:row>
                    <xdr:rowOff>0</xdr:rowOff>
                  </from>
                  <to>
                    <xdr:col>10</xdr:col>
                    <xdr:colOff>527050</xdr:colOff>
                    <xdr:row>60</xdr:row>
                    <xdr:rowOff>0</xdr:rowOff>
                  </to>
                </anchor>
              </controlPr>
            </control>
          </mc:Choice>
        </mc:AlternateContent>
        <mc:AlternateContent xmlns:mc="http://schemas.openxmlformats.org/markup-compatibility/2006">
          <mc:Choice Requires="x14">
            <control shapeId="15406" r:id="rId86" name="Group Box 46">
              <controlPr defaultSize="0" autoFill="0" autoPict="0">
                <anchor moveWithCells="1">
                  <from>
                    <xdr:col>7</xdr:col>
                    <xdr:colOff>0</xdr:colOff>
                    <xdr:row>26</xdr:row>
                    <xdr:rowOff>0</xdr:rowOff>
                  </from>
                  <to>
                    <xdr:col>10</xdr:col>
                    <xdr:colOff>546100</xdr:colOff>
                    <xdr:row>27</xdr:row>
                    <xdr:rowOff>158750</xdr:rowOff>
                  </to>
                </anchor>
              </controlPr>
            </control>
          </mc:Choice>
        </mc:AlternateContent>
        <mc:AlternateContent xmlns:mc="http://schemas.openxmlformats.org/markup-compatibility/2006">
          <mc:Choice Requires="x14">
            <control shapeId="15373" r:id="rId87" name="Group Box 13">
              <controlPr defaultSize="0" autoFill="0" autoPict="0">
                <anchor moveWithCells="1">
                  <from>
                    <xdr:col>7</xdr:col>
                    <xdr:colOff>0</xdr:colOff>
                    <xdr:row>53</xdr:row>
                    <xdr:rowOff>0</xdr:rowOff>
                  </from>
                  <to>
                    <xdr:col>10</xdr:col>
                    <xdr:colOff>527050</xdr:colOff>
                    <xdr:row>53</xdr:row>
                    <xdr:rowOff>304800</xdr:rowOff>
                  </to>
                </anchor>
              </controlPr>
            </control>
          </mc:Choice>
        </mc:AlternateContent>
        <mc:AlternateContent xmlns:mc="http://schemas.openxmlformats.org/markup-compatibility/2006">
          <mc:Choice Requires="x14">
            <control shapeId="15374" r:id="rId88" name="Group Box 14">
              <controlPr defaultSize="0" autoFill="0" autoPict="0">
                <anchor moveWithCells="1">
                  <from>
                    <xdr:col>7</xdr:col>
                    <xdr:colOff>0</xdr:colOff>
                    <xdr:row>53</xdr:row>
                    <xdr:rowOff>0</xdr:rowOff>
                  </from>
                  <to>
                    <xdr:col>10</xdr:col>
                    <xdr:colOff>527050</xdr:colOff>
                    <xdr:row>54</xdr:row>
                    <xdr:rowOff>0</xdr:rowOff>
                  </to>
                </anchor>
              </controlPr>
            </control>
          </mc:Choice>
        </mc:AlternateContent>
        <mc:AlternateContent xmlns:mc="http://schemas.openxmlformats.org/markup-compatibility/2006">
          <mc:Choice Requires="x14">
            <control shapeId="15378" r:id="rId89" name="Group Box 18">
              <controlPr defaultSize="0" autoFill="0" autoPict="0">
                <anchor moveWithCells="1">
                  <from>
                    <xdr:col>7</xdr:col>
                    <xdr:colOff>0</xdr:colOff>
                    <xdr:row>53</xdr:row>
                    <xdr:rowOff>0</xdr:rowOff>
                  </from>
                  <to>
                    <xdr:col>10</xdr:col>
                    <xdr:colOff>527050</xdr:colOff>
                    <xdr:row>53</xdr:row>
                    <xdr:rowOff>304800</xdr:rowOff>
                  </to>
                </anchor>
              </controlPr>
            </control>
          </mc:Choice>
        </mc:AlternateContent>
        <mc:AlternateContent xmlns:mc="http://schemas.openxmlformats.org/markup-compatibility/2006">
          <mc:Choice Requires="x14">
            <control shapeId="15379" r:id="rId90" name="Group Box 19">
              <controlPr defaultSize="0" autoFill="0" autoPict="0">
                <anchor moveWithCells="1">
                  <from>
                    <xdr:col>7</xdr:col>
                    <xdr:colOff>0</xdr:colOff>
                    <xdr:row>53</xdr:row>
                    <xdr:rowOff>0</xdr:rowOff>
                  </from>
                  <to>
                    <xdr:col>10</xdr:col>
                    <xdr:colOff>527050</xdr:colOff>
                    <xdr:row>53</xdr:row>
                    <xdr:rowOff>304800</xdr:rowOff>
                  </to>
                </anchor>
              </controlPr>
            </control>
          </mc:Choice>
        </mc:AlternateContent>
        <mc:AlternateContent xmlns:mc="http://schemas.openxmlformats.org/markup-compatibility/2006">
          <mc:Choice Requires="x14">
            <control shapeId="15434" r:id="rId91" name="Group Box 74">
              <controlPr defaultSize="0" autoFill="0" autoPict="0">
                <anchor moveWithCells="1">
                  <from>
                    <xdr:col>7</xdr:col>
                    <xdr:colOff>0</xdr:colOff>
                    <xdr:row>53</xdr:row>
                    <xdr:rowOff>0</xdr:rowOff>
                  </from>
                  <to>
                    <xdr:col>10</xdr:col>
                    <xdr:colOff>527050</xdr:colOff>
                    <xdr:row>54</xdr:row>
                    <xdr:rowOff>0</xdr:rowOff>
                  </to>
                </anchor>
              </controlPr>
            </control>
          </mc:Choice>
        </mc:AlternateContent>
        <mc:AlternateContent xmlns:mc="http://schemas.openxmlformats.org/markup-compatibility/2006">
          <mc:Choice Requires="x14">
            <control shapeId="15453" r:id="rId92" name="Group Box 93">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54" r:id="rId93" name="Group Box 94">
              <controlPr defaultSize="0" autoFill="0" autoPict="0">
                <anchor moveWithCells="1">
                  <from>
                    <xdr:col>7</xdr:col>
                    <xdr:colOff>0</xdr:colOff>
                    <xdr:row>50</xdr:row>
                    <xdr:rowOff>0</xdr:rowOff>
                  </from>
                  <to>
                    <xdr:col>10</xdr:col>
                    <xdr:colOff>527050</xdr:colOff>
                    <xdr:row>50</xdr:row>
                    <xdr:rowOff>304800</xdr:rowOff>
                  </to>
                </anchor>
              </controlPr>
            </control>
          </mc:Choice>
        </mc:AlternateContent>
        <mc:AlternateContent xmlns:mc="http://schemas.openxmlformats.org/markup-compatibility/2006">
          <mc:Choice Requires="x14">
            <control shapeId="15455" r:id="rId94" name="Group Box 95">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56" r:id="rId95" name="Group Box 96">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57" r:id="rId96" name="Group Box 97">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58" r:id="rId97" name="Group Box 98">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59" r:id="rId98" name="Group Box 99">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0" r:id="rId99" name="Group Box 100">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1" r:id="rId100" name="Group Box 101">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2" r:id="rId101" name="Group Box 102">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3" r:id="rId102" name="Group Box 103">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4" r:id="rId103" name="Group Box 104">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5" r:id="rId104" name="Group Box 105">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6" r:id="rId105" name="Group Box 106">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7" r:id="rId106" name="Group Box 107">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8" r:id="rId107" name="Group Box 108">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69" r:id="rId108" name="Group Box 109">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70" r:id="rId109" name="Group Box 110">
              <controlPr defaultSize="0" autoFill="0" autoPict="0">
                <anchor moveWithCells="1">
                  <from>
                    <xdr:col>7</xdr:col>
                    <xdr:colOff>0</xdr:colOff>
                    <xdr:row>45</xdr:row>
                    <xdr:rowOff>0</xdr:rowOff>
                  </from>
                  <to>
                    <xdr:col>10</xdr:col>
                    <xdr:colOff>527050</xdr:colOff>
                    <xdr:row>47</xdr:row>
                    <xdr:rowOff>19050</xdr:rowOff>
                  </to>
                </anchor>
              </controlPr>
            </control>
          </mc:Choice>
        </mc:AlternateContent>
        <mc:AlternateContent xmlns:mc="http://schemas.openxmlformats.org/markup-compatibility/2006">
          <mc:Choice Requires="x14">
            <control shapeId="15471" r:id="rId110" name="Group Box 111">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72" r:id="rId111" name="Group Box 112">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73" r:id="rId112" name="Group Box 113">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74" r:id="rId113" name="Group Box 114">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75" r:id="rId114" name="Group Box 115">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76" r:id="rId115" name="Group Box 116">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77" r:id="rId116" name="Group Box 117">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78" r:id="rId117" name="Group Box 118">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79" r:id="rId118" name="Group Box 119">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80" r:id="rId119" name="Group Box 120">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81" r:id="rId120" name="Group Box 121">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82" r:id="rId121" name="Group Box 122">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83" r:id="rId122" name="Group Box 123">
              <controlPr defaultSize="0" autoFill="0" autoPict="0">
                <anchor moveWithCells="1">
                  <from>
                    <xdr:col>7</xdr:col>
                    <xdr:colOff>0</xdr:colOff>
                    <xdr:row>49</xdr:row>
                    <xdr:rowOff>0</xdr:rowOff>
                  </from>
                  <to>
                    <xdr:col>10</xdr:col>
                    <xdr:colOff>527050</xdr:colOff>
                    <xdr:row>50</xdr:row>
                    <xdr:rowOff>0</xdr:rowOff>
                  </to>
                </anchor>
              </controlPr>
            </control>
          </mc:Choice>
        </mc:AlternateContent>
        <mc:AlternateContent xmlns:mc="http://schemas.openxmlformats.org/markup-compatibility/2006">
          <mc:Choice Requires="x14">
            <control shapeId="15484" r:id="rId123" name="Group Box 124">
              <controlPr defaultSize="0" autoFill="0" autoPict="0">
                <anchor moveWithCells="1">
                  <from>
                    <xdr:col>7</xdr:col>
                    <xdr:colOff>0</xdr:colOff>
                    <xdr:row>48</xdr:row>
                    <xdr:rowOff>0</xdr:rowOff>
                  </from>
                  <to>
                    <xdr:col>10</xdr:col>
                    <xdr:colOff>552450</xdr:colOff>
                    <xdr:row>50</xdr:row>
                    <xdr:rowOff>0</xdr:rowOff>
                  </to>
                </anchor>
              </controlPr>
            </control>
          </mc:Choice>
        </mc:AlternateContent>
        <mc:AlternateContent xmlns:mc="http://schemas.openxmlformats.org/markup-compatibility/2006">
          <mc:Choice Requires="x14">
            <control shapeId="15523" r:id="rId124" name="Group Box 163">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24" r:id="rId125" name="Group Box 164">
              <controlPr defaultSize="0" autoFill="0" autoPict="0">
                <anchor moveWithCells="1">
                  <from>
                    <xdr:col>7</xdr:col>
                    <xdr:colOff>0</xdr:colOff>
                    <xdr:row>56</xdr:row>
                    <xdr:rowOff>0</xdr:rowOff>
                  </from>
                  <to>
                    <xdr:col>10</xdr:col>
                    <xdr:colOff>527050</xdr:colOff>
                    <xdr:row>58</xdr:row>
                    <xdr:rowOff>107950</xdr:rowOff>
                  </to>
                </anchor>
              </controlPr>
            </control>
          </mc:Choice>
        </mc:AlternateContent>
        <mc:AlternateContent xmlns:mc="http://schemas.openxmlformats.org/markup-compatibility/2006">
          <mc:Choice Requires="x14">
            <control shapeId="15525" r:id="rId126" name="Group Box 165">
              <controlPr defaultSize="0" autoFill="0" autoPict="0">
                <anchor moveWithCells="1">
                  <from>
                    <xdr:col>7</xdr:col>
                    <xdr:colOff>0</xdr:colOff>
                    <xdr:row>56</xdr:row>
                    <xdr:rowOff>0</xdr:rowOff>
                  </from>
                  <to>
                    <xdr:col>10</xdr:col>
                    <xdr:colOff>527050</xdr:colOff>
                    <xdr:row>58</xdr:row>
                    <xdr:rowOff>107950</xdr:rowOff>
                  </to>
                </anchor>
              </controlPr>
            </control>
          </mc:Choice>
        </mc:AlternateContent>
        <mc:AlternateContent xmlns:mc="http://schemas.openxmlformats.org/markup-compatibility/2006">
          <mc:Choice Requires="x14">
            <control shapeId="15526" r:id="rId127" name="Group Box 166">
              <controlPr defaultSize="0" autoFill="0" autoPict="0">
                <anchor moveWithCells="1">
                  <from>
                    <xdr:col>7</xdr:col>
                    <xdr:colOff>0</xdr:colOff>
                    <xdr:row>56</xdr:row>
                    <xdr:rowOff>0</xdr:rowOff>
                  </from>
                  <to>
                    <xdr:col>10</xdr:col>
                    <xdr:colOff>527050</xdr:colOff>
                    <xdr:row>58</xdr:row>
                    <xdr:rowOff>107950</xdr:rowOff>
                  </to>
                </anchor>
              </controlPr>
            </control>
          </mc:Choice>
        </mc:AlternateContent>
        <mc:AlternateContent xmlns:mc="http://schemas.openxmlformats.org/markup-compatibility/2006">
          <mc:Choice Requires="x14">
            <control shapeId="15527" r:id="rId128" name="Group Box 167">
              <controlPr defaultSize="0" autoFill="0" autoPict="0">
                <anchor moveWithCells="1">
                  <from>
                    <xdr:col>7</xdr:col>
                    <xdr:colOff>0</xdr:colOff>
                    <xdr:row>56</xdr:row>
                    <xdr:rowOff>0</xdr:rowOff>
                  </from>
                  <to>
                    <xdr:col>10</xdr:col>
                    <xdr:colOff>527050</xdr:colOff>
                    <xdr:row>58</xdr:row>
                    <xdr:rowOff>107950</xdr:rowOff>
                  </to>
                </anchor>
              </controlPr>
            </control>
          </mc:Choice>
        </mc:AlternateContent>
        <mc:AlternateContent xmlns:mc="http://schemas.openxmlformats.org/markup-compatibility/2006">
          <mc:Choice Requires="x14">
            <control shapeId="15528" r:id="rId129" name="Group Box 168">
              <controlPr defaultSize="0" autoFill="0" autoPict="0">
                <anchor moveWithCells="1">
                  <from>
                    <xdr:col>7</xdr:col>
                    <xdr:colOff>0</xdr:colOff>
                    <xdr:row>56</xdr:row>
                    <xdr:rowOff>0</xdr:rowOff>
                  </from>
                  <to>
                    <xdr:col>10</xdr:col>
                    <xdr:colOff>527050</xdr:colOff>
                    <xdr:row>58</xdr:row>
                    <xdr:rowOff>107950</xdr:rowOff>
                  </to>
                </anchor>
              </controlPr>
            </control>
          </mc:Choice>
        </mc:AlternateContent>
        <mc:AlternateContent xmlns:mc="http://schemas.openxmlformats.org/markup-compatibility/2006">
          <mc:Choice Requires="x14">
            <control shapeId="15529" r:id="rId130" name="Group Box 169">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30" r:id="rId131" name="Group Box 170">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31" r:id="rId132" name="Group Box 171">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32" r:id="rId133" name="Group Box 172">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33" r:id="rId134" name="Group Box 173">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34" r:id="rId135" name="Group Box 174">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35" r:id="rId136" name="Group Box 175">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36" r:id="rId137" name="Group Box 176">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37" r:id="rId138" name="Group Box 177">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38" r:id="rId139" name="Group Box 178">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39" r:id="rId140" name="Group Box 179">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40" r:id="rId141" name="Group Box 180">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41" r:id="rId142" name="Group Box 181">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42" r:id="rId143" name="Group Box 182">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43" r:id="rId144" name="Group Box 183">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44" r:id="rId145" name="Group Box 184">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45" r:id="rId146" name="Group Box 185">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46" r:id="rId147" name="Group Box 186">
              <controlPr defaultSize="0" autoFill="0" autoPict="0">
                <anchor moveWithCells="1">
                  <from>
                    <xdr:col>7</xdr:col>
                    <xdr:colOff>0</xdr:colOff>
                    <xdr:row>55</xdr:row>
                    <xdr:rowOff>0</xdr:rowOff>
                  </from>
                  <to>
                    <xdr:col>10</xdr:col>
                    <xdr:colOff>527050</xdr:colOff>
                    <xdr:row>58</xdr:row>
                    <xdr:rowOff>0</xdr:rowOff>
                  </to>
                </anchor>
              </controlPr>
            </control>
          </mc:Choice>
        </mc:AlternateContent>
        <mc:AlternateContent xmlns:mc="http://schemas.openxmlformats.org/markup-compatibility/2006">
          <mc:Choice Requires="x14">
            <control shapeId="15547" r:id="rId148" name="Group Box 187">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48" r:id="rId149" name="Group Box 188">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49" r:id="rId150" name="Group Box 189">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0" r:id="rId151" name="Group Box 190">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1" r:id="rId152" name="Group Box 191">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2" r:id="rId153" name="Group Box 192">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3" r:id="rId154" name="Group Box 193">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4" r:id="rId155" name="Group Box 194">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5" r:id="rId156" name="Group Box 195">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6" r:id="rId157" name="Group Box 196">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7" r:id="rId158" name="Group Box 197">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8" r:id="rId159" name="Group Box 198">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59" r:id="rId160" name="Group Box 199">
              <controlPr defaultSize="0" autoFill="0" autoPict="0">
                <anchor moveWithCells="1">
                  <from>
                    <xdr:col>7</xdr:col>
                    <xdr:colOff>0</xdr:colOff>
                    <xdr:row>56</xdr:row>
                    <xdr:rowOff>0</xdr:rowOff>
                  </from>
                  <to>
                    <xdr:col>10</xdr:col>
                    <xdr:colOff>527050</xdr:colOff>
                    <xdr:row>58</xdr:row>
                    <xdr:rowOff>95250</xdr:rowOff>
                  </to>
                </anchor>
              </controlPr>
            </control>
          </mc:Choice>
        </mc:AlternateContent>
        <mc:AlternateContent xmlns:mc="http://schemas.openxmlformats.org/markup-compatibility/2006">
          <mc:Choice Requires="x14">
            <control shapeId="15560" r:id="rId161" name="Group Box 200">
              <controlPr defaultSize="0" autoFill="0" autoPict="0">
                <anchor moveWithCells="1">
                  <from>
                    <xdr:col>7</xdr:col>
                    <xdr:colOff>0</xdr:colOff>
                    <xdr:row>56</xdr:row>
                    <xdr:rowOff>0</xdr:rowOff>
                  </from>
                  <to>
                    <xdr:col>10</xdr:col>
                    <xdr:colOff>552450</xdr:colOff>
                    <xdr:row>59</xdr:row>
                    <xdr:rowOff>38100</xdr:rowOff>
                  </to>
                </anchor>
              </controlPr>
            </control>
          </mc:Choice>
        </mc:AlternateContent>
        <mc:AlternateContent xmlns:mc="http://schemas.openxmlformats.org/markup-compatibility/2006">
          <mc:Choice Requires="x14">
            <control shapeId="15371" r:id="rId162" name="Group Box 11">
              <controlPr defaultSize="0" autoFill="0" autoPict="0">
                <anchor moveWithCells="1">
                  <from>
                    <xdr:col>7</xdr:col>
                    <xdr:colOff>0</xdr:colOff>
                    <xdr:row>41</xdr:row>
                    <xdr:rowOff>0</xdr:rowOff>
                  </from>
                  <to>
                    <xdr:col>10</xdr:col>
                    <xdr:colOff>527050</xdr:colOff>
                    <xdr:row>41</xdr:row>
                    <xdr:rowOff>304800</xdr:rowOff>
                  </to>
                </anchor>
              </controlPr>
            </control>
          </mc:Choice>
        </mc:AlternateContent>
        <mc:AlternateContent xmlns:mc="http://schemas.openxmlformats.org/markup-compatibility/2006">
          <mc:Choice Requires="x14">
            <control shapeId="15433" r:id="rId163" name="Group Box 73">
              <controlPr defaultSize="0" autoFill="0" autoPict="0">
                <anchor moveWithCells="1">
                  <from>
                    <xdr:col>7</xdr:col>
                    <xdr:colOff>0</xdr:colOff>
                    <xdr:row>41</xdr:row>
                    <xdr:rowOff>0</xdr:rowOff>
                  </from>
                  <to>
                    <xdr:col>10</xdr:col>
                    <xdr:colOff>527050</xdr:colOff>
                    <xdr:row>41</xdr:row>
                    <xdr:rowOff>304800</xdr:rowOff>
                  </to>
                </anchor>
              </controlPr>
            </control>
          </mc:Choice>
        </mc:AlternateContent>
        <mc:AlternateContent xmlns:mc="http://schemas.openxmlformats.org/markup-compatibility/2006">
          <mc:Choice Requires="x14">
            <control shapeId="15451" r:id="rId164" name="Group Box 91">
              <controlPr defaultSize="0" autoFill="0" autoPict="0">
                <anchor moveWithCells="1">
                  <from>
                    <xdr:col>7</xdr:col>
                    <xdr:colOff>0</xdr:colOff>
                    <xdr:row>41</xdr:row>
                    <xdr:rowOff>0</xdr:rowOff>
                  </from>
                  <to>
                    <xdr:col>10</xdr:col>
                    <xdr:colOff>527050</xdr:colOff>
                    <xdr:row>42</xdr:row>
                    <xdr:rowOff>0</xdr:rowOff>
                  </to>
                </anchor>
              </controlPr>
            </control>
          </mc:Choice>
        </mc:AlternateContent>
        <mc:AlternateContent xmlns:mc="http://schemas.openxmlformats.org/markup-compatibility/2006">
          <mc:Choice Requires="x14">
            <control shapeId="15372" r:id="rId165" name="Group Box 12">
              <controlPr defaultSize="0" autoFill="0" autoPict="0">
                <anchor moveWithCells="1">
                  <from>
                    <xdr:col>7</xdr:col>
                    <xdr:colOff>0</xdr:colOff>
                    <xdr:row>51</xdr:row>
                    <xdr:rowOff>0</xdr:rowOff>
                  </from>
                  <to>
                    <xdr:col>10</xdr:col>
                    <xdr:colOff>527050</xdr:colOff>
                    <xdr:row>51</xdr:row>
                    <xdr:rowOff>304800</xdr:rowOff>
                  </to>
                </anchor>
              </controlPr>
            </control>
          </mc:Choice>
        </mc:AlternateContent>
        <mc:AlternateContent xmlns:mc="http://schemas.openxmlformats.org/markup-compatibility/2006">
          <mc:Choice Requires="x14">
            <control shapeId="15564" r:id="rId166" name="Group Box 204">
              <controlPr defaultSize="0" autoFill="0" autoPict="0">
                <anchor moveWithCells="1">
                  <from>
                    <xdr:col>7</xdr:col>
                    <xdr:colOff>0</xdr:colOff>
                    <xdr:row>52</xdr:row>
                    <xdr:rowOff>0</xdr:rowOff>
                  </from>
                  <to>
                    <xdr:col>10</xdr:col>
                    <xdr:colOff>527050</xdr:colOff>
                    <xdr:row>52</xdr:row>
                    <xdr:rowOff>304800</xdr:rowOff>
                  </to>
                </anchor>
              </controlPr>
            </control>
          </mc:Choice>
        </mc:AlternateContent>
        <mc:AlternateContent xmlns:mc="http://schemas.openxmlformats.org/markup-compatibility/2006">
          <mc:Choice Requires="x14">
            <control shapeId="15449" r:id="rId167" name="Group Box 89">
              <controlPr defaultSize="0" autoFill="0" autoPict="0">
                <anchor moveWithCells="1">
                  <from>
                    <xdr:col>7</xdr:col>
                    <xdr:colOff>0</xdr:colOff>
                    <xdr:row>38</xdr:row>
                    <xdr:rowOff>0</xdr:rowOff>
                  </from>
                  <to>
                    <xdr:col>10</xdr:col>
                    <xdr:colOff>527050</xdr:colOff>
                    <xdr:row>39</xdr:row>
                    <xdr:rowOff>12700</xdr:rowOff>
                  </to>
                </anchor>
              </controlPr>
            </control>
          </mc:Choice>
        </mc:AlternateContent>
        <mc:AlternateContent xmlns:mc="http://schemas.openxmlformats.org/markup-compatibility/2006">
          <mc:Choice Requires="x14">
            <control shapeId="15561" r:id="rId168" name="Group Box 201">
              <controlPr defaultSize="0" autoFill="0" autoPict="0">
                <anchor moveWithCells="1">
                  <from>
                    <xdr:col>7</xdr:col>
                    <xdr:colOff>0</xdr:colOff>
                    <xdr:row>40</xdr:row>
                    <xdr:rowOff>0</xdr:rowOff>
                  </from>
                  <to>
                    <xdr:col>10</xdr:col>
                    <xdr:colOff>527050</xdr:colOff>
                    <xdr:row>41</xdr:row>
                    <xdr:rowOff>146050</xdr:rowOff>
                  </to>
                </anchor>
              </controlPr>
            </control>
          </mc:Choice>
        </mc:AlternateContent>
        <mc:AlternateContent xmlns:mc="http://schemas.openxmlformats.org/markup-compatibility/2006">
          <mc:Choice Requires="x14">
            <control shapeId="15562" r:id="rId169" name="Group Box 202">
              <controlPr defaultSize="0" autoFill="0" autoPict="0">
                <anchor moveWithCells="1">
                  <from>
                    <xdr:col>7</xdr:col>
                    <xdr:colOff>0</xdr:colOff>
                    <xdr:row>40</xdr:row>
                    <xdr:rowOff>0</xdr:rowOff>
                  </from>
                  <to>
                    <xdr:col>10</xdr:col>
                    <xdr:colOff>527050</xdr:colOff>
                    <xdr:row>41</xdr:row>
                    <xdr:rowOff>146050</xdr:rowOff>
                  </to>
                </anchor>
              </controlPr>
            </control>
          </mc:Choice>
        </mc:AlternateContent>
        <mc:AlternateContent xmlns:mc="http://schemas.openxmlformats.org/markup-compatibility/2006">
          <mc:Choice Requires="x14">
            <control shapeId="15563" r:id="rId170" name="Group Box 203">
              <controlPr defaultSize="0" autoFill="0" autoPict="0">
                <anchor moveWithCells="1">
                  <from>
                    <xdr:col>7</xdr:col>
                    <xdr:colOff>0</xdr:colOff>
                    <xdr:row>40</xdr:row>
                    <xdr:rowOff>0</xdr:rowOff>
                  </from>
                  <to>
                    <xdr:col>10</xdr:col>
                    <xdr:colOff>527050</xdr:colOff>
                    <xdr:row>41</xdr:row>
                    <xdr:rowOff>146050</xdr:rowOff>
                  </to>
                </anchor>
              </controlPr>
            </control>
          </mc:Choice>
        </mc:AlternateContent>
        <mc:AlternateContent xmlns:mc="http://schemas.openxmlformats.org/markup-compatibility/2006">
          <mc:Choice Requires="x14">
            <control shapeId="15565" r:id="rId171" name="Group Box 205">
              <controlPr defaultSize="0" autoFill="0" autoPict="0">
                <anchor moveWithCells="1">
                  <from>
                    <xdr:col>7</xdr:col>
                    <xdr:colOff>0</xdr:colOff>
                    <xdr:row>39</xdr:row>
                    <xdr:rowOff>0</xdr:rowOff>
                  </from>
                  <to>
                    <xdr:col>10</xdr:col>
                    <xdr:colOff>527050</xdr:colOff>
                    <xdr:row>40</xdr:row>
                    <xdr:rowOff>0</xdr:rowOff>
                  </to>
                </anchor>
              </controlPr>
            </control>
          </mc:Choice>
        </mc:AlternateContent>
        <mc:AlternateContent xmlns:mc="http://schemas.openxmlformats.org/markup-compatibility/2006">
          <mc:Choice Requires="x14">
            <control shapeId="15566" r:id="rId172" name="Group Box 206">
              <controlPr defaultSize="0" autoFill="0" autoPict="0">
                <anchor moveWithCells="1">
                  <from>
                    <xdr:col>7</xdr:col>
                    <xdr:colOff>0</xdr:colOff>
                    <xdr:row>39</xdr:row>
                    <xdr:rowOff>0</xdr:rowOff>
                  </from>
                  <to>
                    <xdr:col>10</xdr:col>
                    <xdr:colOff>527050</xdr:colOff>
                    <xdr:row>40</xdr:row>
                    <xdr:rowOff>0</xdr:rowOff>
                  </to>
                </anchor>
              </controlPr>
            </control>
          </mc:Choice>
        </mc:AlternateContent>
        <mc:AlternateContent xmlns:mc="http://schemas.openxmlformats.org/markup-compatibility/2006">
          <mc:Choice Requires="x14">
            <control shapeId="15567" r:id="rId173" name="Group Box 207">
              <controlPr defaultSize="0" autoFill="0" autoPict="0">
                <anchor moveWithCells="1">
                  <from>
                    <xdr:col>7</xdr:col>
                    <xdr:colOff>0</xdr:colOff>
                    <xdr:row>39</xdr:row>
                    <xdr:rowOff>0</xdr:rowOff>
                  </from>
                  <to>
                    <xdr:col>10</xdr:col>
                    <xdr:colOff>527050</xdr:colOff>
                    <xdr:row>40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X41"/>
  <sheetViews>
    <sheetView showGridLines="0" zoomScaleNormal="100" workbookViewId="0">
      <selection activeCell="U19" sqref="U19"/>
    </sheetView>
  </sheetViews>
  <sheetFormatPr baseColWidth="10" defaultRowHeight="12.5" x14ac:dyDescent="0.25"/>
  <cols>
    <col min="1" max="1" width="1.26953125" style="112" customWidth="1"/>
    <col min="2" max="2" width="2.453125" style="110" customWidth="1"/>
    <col min="3" max="3" width="3.54296875" style="110" customWidth="1"/>
    <col min="4" max="9" width="4.26953125" style="110" customWidth="1"/>
    <col min="10" max="10" width="3.54296875" style="110" customWidth="1"/>
    <col min="11" max="11" width="3.453125" style="110" customWidth="1"/>
    <col min="12" max="12" width="4.26953125" style="110" customWidth="1"/>
    <col min="13" max="13" width="3.54296875" style="110" customWidth="1"/>
    <col min="14" max="14" width="4.26953125" style="110" customWidth="1"/>
    <col min="15" max="15" width="6.1796875" style="110" customWidth="1"/>
    <col min="16" max="16" width="4.81640625" style="110" customWidth="1"/>
    <col min="17" max="17" width="9.1796875" style="110" customWidth="1"/>
    <col min="18" max="18" width="1.7265625" style="110" customWidth="1"/>
    <col min="19" max="19" width="5.7265625" style="110" customWidth="1"/>
    <col min="20" max="20" width="2" style="110" customWidth="1"/>
    <col min="21" max="21" width="15.26953125" style="110" customWidth="1"/>
    <col min="22" max="22" width="0.7265625" style="112" customWidth="1"/>
    <col min="23" max="23" width="1.1796875" style="112" customWidth="1"/>
    <col min="24" max="24" width="1.7265625" style="110" customWidth="1"/>
  </cols>
  <sheetData>
    <row r="1" spans="2:21" ht="6.65" customHeight="1" x14ac:dyDescent="0.25">
      <c r="B1" s="112"/>
      <c r="C1" s="112"/>
      <c r="D1" s="112"/>
      <c r="E1" s="112"/>
      <c r="F1" s="112"/>
      <c r="G1" s="112"/>
      <c r="H1" s="112"/>
      <c r="I1" s="112"/>
      <c r="J1" s="112"/>
      <c r="K1" s="112"/>
      <c r="L1" s="112"/>
      <c r="M1" s="112"/>
      <c r="N1" s="112"/>
      <c r="O1" s="112"/>
      <c r="P1" s="112"/>
      <c r="Q1" s="112"/>
      <c r="R1" s="112"/>
      <c r="S1" s="112"/>
      <c r="T1" s="112"/>
      <c r="U1" s="112"/>
    </row>
    <row r="2" spans="2:21" ht="20.149999999999999" customHeight="1" x14ac:dyDescent="0.25">
      <c r="B2" s="598" t="s">
        <v>14</v>
      </c>
      <c r="C2" s="598"/>
      <c r="D2" s="599" t="s">
        <v>65</v>
      </c>
      <c r="E2" s="599"/>
      <c r="F2" s="599"/>
      <c r="G2" s="599"/>
      <c r="H2" s="599"/>
      <c r="I2" s="599"/>
      <c r="J2" s="599"/>
      <c r="K2" s="599"/>
      <c r="L2" s="599"/>
      <c r="M2" s="599"/>
      <c r="N2" s="599"/>
      <c r="O2" s="112"/>
      <c r="P2" s="112"/>
      <c r="Q2" s="112"/>
      <c r="R2" s="112"/>
      <c r="S2" s="112"/>
      <c r="T2" s="112"/>
      <c r="U2" s="112"/>
    </row>
    <row r="3" spans="2:21" ht="20.149999999999999" customHeight="1" x14ac:dyDescent="0.25">
      <c r="B3" s="199"/>
      <c r="C3" s="199"/>
      <c r="D3" s="599" t="s">
        <v>66</v>
      </c>
      <c r="E3" s="599"/>
      <c r="F3" s="599"/>
      <c r="G3" s="599"/>
      <c r="H3" s="599"/>
      <c r="I3" s="599"/>
      <c r="J3" s="599"/>
      <c r="K3" s="599"/>
      <c r="L3" s="599"/>
      <c r="M3" s="599"/>
      <c r="N3" s="599"/>
      <c r="O3" s="112"/>
      <c r="P3" s="112"/>
      <c r="Q3" s="112"/>
      <c r="R3" s="112"/>
      <c r="S3" s="112"/>
      <c r="T3" s="112"/>
      <c r="U3" s="112"/>
    </row>
    <row r="4" spans="2:21" ht="11.25" customHeight="1" x14ac:dyDescent="0.25">
      <c r="B4" s="112"/>
      <c r="C4" s="112"/>
      <c r="D4" s="112"/>
      <c r="E4" s="112"/>
      <c r="F4" s="112"/>
      <c r="G4" s="112"/>
      <c r="H4" s="112"/>
      <c r="I4" s="112"/>
      <c r="J4" s="112"/>
      <c r="K4" s="112"/>
      <c r="L4" s="112"/>
      <c r="M4" s="112"/>
      <c r="N4" s="112"/>
      <c r="O4" s="112"/>
      <c r="P4" s="112"/>
      <c r="Q4" s="112"/>
      <c r="R4" s="112"/>
      <c r="S4" s="112"/>
      <c r="T4" s="112"/>
      <c r="U4" s="112"/>
    </row>
    <row r="5" spans="2:21" ht="15" customHeight="1" x14ac:dyDescent="0.3">
      <c r="B5" s="42"/>
      <c r="C5" s="42"/>
      <c r="D5" s="86" t="s">
        <v>81</v>
      </c>
      <c r="E5" s="112"/>
      <c r="G5" s="601" t="str">
        <f>IF(Antrag!$D$12="","",Antrag!$D$12)</f>
        <v/>
      </c>
      <c r="H5" s="601"/>
      <c r="I5" s="601"/>
      <c r="J5" s="601"/>
      <c r="K5" s="601"/>
      <c r="L5" s="601"/>
      <c r="M5" s="601"/>
      <c r="N5" s="601"/>
      <c r="O5" s="601"/>
      <c r="Q5" s="112"/>
      <c r="R5" s="112"/>
      <c r="S5" s="112"/>
      <c r="T5" s="112"/>
      <c r="U5" s="112"/>
    </row>
    <row r="6" spans="2:21" ht="5.15" customHeight="1" x14ac:dyDescent="0.25">
      <c r="B6" s="42"/>
      <c r="C6" s="42"/>
      <c r="D6" s="76"/>
      <c r="E6" s="42"/>
      <c r="F6" s="42"/>
      <c r="G6" s="42"/>
      <c r="H6" s="42"/>
      <c r="I6" s="42"/>
      <c r="J6" s="42"/>
      <c r="K6" s="42"/>
      <c r="L6" s="42"/>
      <c r="M6" s="42"/>
      <c r="N6" s="42"/>
      <c r="O6" s="42"/>
      <c r="P6" s="112"/>
      <c r="Q6" s="112"/>
      <c r="R6" s="112"/>
      <c r="S6" s="112"/>
      <c r="T6" s="112"/>
      <c r="U6" s="112"/>
    </row>
    <row r="7" spans="2:21" ht="15" customHeight="1" x14ac:dyDescent="0.3">
      <c r="B7" s="99"/>
      <c r="C7" s="99"/>
      <c r="D7" s="131" t="s">
        <v>83</v>
      </c>
      <c r="E7" s="41"/>
      <c r="G7" s="601" t="str">
        <f>IF(Antrag!$D$23="","",CONCATENATE(Antrag!$D$23,", ",Antrag!$D$25))</f>
        <v/>
      </c>
      <c r="H7" s="601"/>
      <c r="I7" s="601"/>
      <c r="J7" s="601"/>
      <c r="K7" s="601"/>
      <c r="L7" s="601"/>
      <c r="M7" s="601"/>
      <c r="N7" s="601"/>
      <c r="O7" s="601"/>
      <c r="Q7" s="22"/>
      <c r="R7" s="41"/>
      <c r="S7" s="41"/>
      <c r="T7" s="41"/>
    </row>
    <row r="8" spans="2:21" ht="5.15" customHeight="1" x14ac:dyDescent="0.25">
      <c r="B8" s="112"/>
      <c r="C8" s="112"/>
      <c r="E8" s="112"/>
      <c r="F8" s="112"/>
      <c r="G8" s="112"/>
      <c r="H8" s="112"/>
      <c r="I8" s="112"/>
      <c r="J8" s="112"/>
      <c r="K8" s="112"/>
      <c r="L8" s="112"/>
      <c r="M8" s="112"/>
      <c r="N8" s="112"/>
      <c r="O8" s="112"/>
      <c r="P8" s="112"/>
      <c r="Q8" s="112"/>
      <c r="R8" s="112"/>
      <c r="S8" s="112"/>
      <c r="T8" s="112"/>
      <c r="U8" s="112"/>
    </row>
    <row r="9" spans="2:21" ht="25.5" customHeight="1" x14ac:dyDescent="0.25">
      <c r="B9" s="112"/>
      <c r="C9" s="112"/>
      <c r="D9" s="112"/>
      <c r="E9" s="112"/>
      <c r="F9" s="112"/>
      <c r="G9" s="112"/>
      <c r="H9" s="112"/>
      <c r="I9" s="112"/>
      <c r="J9" s="112"/>
      <c r="K9" s="112"/>
      <c r="L9" s="112"/>
      <c r="M9" s="112"/>
      <c r="N9" s="112"/>
      <c r="O9" s="112"/>
      <c r="P9" s="112"/>
      <c r="Q9" s="112"/>
      <c r="R9" s="2"/>
      <c r="S9" s="39" t="s">
        <v>6</v>
      </c>
      <c r="T9" s="20"/>
      <c r="U9" s="40" t="s">
        <v>221</v>
      </c>
    </row>
    <row r="10" spans="2:21" ht="26.25" customHeight="1" x14ac:dyDescent="0.25">
      <c r="B10" s="43" t="s">
        <v>281</v>
      </c>
      <c r="C10" s="43"/>
      <c r="D10" s="600" t="s">
        <v>228</v>
      </c>
      <c r="E10" s="600"/>
      <c r="F10" s="600"/>
      <c r="G10" s="600"/>
      <c r="H10" s="600"/>
      <c r="I10" s="600"/>
      <c r="J10" s="600"/>
      <c r="K10" s="600"/>
      <c r="L10" s="600"/>
      <c r="M10" s="600"/>
      <c r="N10" s="600"/>
      <c r="O10" s="600"/>
      <c r="P10" s="600"/>
      <c r="Q10" s="600"/>
      <c r="R10" s="2"/>
      <c r="S10" s="109"/>
      <c r="T10" s="4"/>
      <c r="U10" s="192"/>
    </row>
    <row r="11" spans="2:21" ht="22.9" customHeight="1" x14ac:dyDescent="0.25">
      <c r="B11" s="43" t="s">
        <v>282</v>
      </c>
      <c r="C11" s="43"/>
      <c r="D11" s="37" t="s">
        <v>419</v>
      </c>
      <c r="E11" s="37"/>
      <c r="F11" s="37"/>
      <c r="G11" s="37"/>
      <c r="H11" s="37"/>
      <c r="I11" s="37"/>
      <c r="J11" s="37"/>
      <c r="K11" s="37"/>
      <c r="L11" s="37"/>
      <c r="M11" s="37"/>
      <c r="N11" s="37"/>
      <c r="O11" s="8"/>
      <c r="P11" s="8"/>
      <c r="Q11" s="8"/>
      <c r="R11" s="2"/>
      <c r="S11" s="109"/>
      <c r="T11" s="4"/>
      <c r="U11" s="192"/>
    </row>
    <row r="12" spans="2:21" ht="22.9" customHeight="1" x14ac:dyDescent="0.25">
      <c r="B12" s="43" t="s">
        <v>283</v>
      </c>
      <c r="C12" s="43"/>
      <c r="D12" s="37" t="s">
        <v>40</v>
      </c>
      <c r="E12" s="37"/>
      <c r="F12" s="37"/>
      <c r="G12" s="37"/>
      <c r="H12" s="37"/>
      <c r="I12" s="37"/>
      <c r="J12" s="37"/>
      <c r="K12" s="37"/>
      <c r="L12" s="8"/>
      <c r="M12" s="8"/>
      <c r="N12" s="8"/>
      <c r="O12" s="8"/>
      <c r="P12" s="8"/>
      <c r="Q12" s="8"/>
      <c r="R12" s="2"/>
      <c r="S12" s="109"/>
      <c r="T12" s="4"/>
      <c r="U12" s="192"/>
    </row>
    <row r="13" spans="2:21" ht="26.25" customHeight="1" x14ac:dyDescent="0.25">
      <c r="B13" s="43" t="s">
        <v>290</v>
      </c>
      <c r="C13" s="43"/>
      <c r="D13" s="600" t="s">
        <v>144</v>
      </c>
      <c r="E13" s="600"/>
      <c r="F13" s="600"/>
      <c r="G13" s="600"/>
      <c r="H13" s="600"/>
      <c r="I13" s="600"/>
      <c r="J13" s="600"/>
      <c r="K13" s="600"/>
      <c r="L13" s="600"/>
      <c r="M13" s="600"/>
      <c r="N13" s="600"/>
      <c r="O13" s="600"/>
      <c r="P13" s="600"/>
      <c r="Q13" s="600"/>
      <c r="R13" s="2"/>
      <c r="S13" s="109"/>
      <c r="T13" s="4"/>
      <c r="U13" s="192"/>
    </row>
    <row r="14" spans="2:21" ht="22.9" customHeight="1" x14ac:dyDescent="0.25">
      <c r="B14" s="43" t="s">
        <v>284</v>
      </c>
      <c r="C14" s="43"/>
      <c r="D14" s="37" t="s">
        <v>41</v>
      </c>
      <c r="E14" s="8"/>
      <c r="F14" s="8"/>
      <c r="G14" s="8"/>
      <c r="H14" s="8"/>
      <c r="I14" s="8"/>
      <c r="J14" s="8"/>
      <c r="K14" s="8"/>
      <c r="L14" s="8"/>
      <c r="M14" s="8"/>
      <c r="N14" s="8"/>
      <c r="O14" s="8"/>
      <c r="P14" s="8"/>
      <c r="Q14" s="8"/>
      <c r="R14" s="2"/>
      <c r="S14" s="109"/>
      <c r="T14" s="4"/>
      <c r="U14" s="192"/>
    </row>
    <row r="15" spans="2:21" ht="26.25" customHeight="1" x14ac:dyDescent="0.25">
      <c r="B15" s="43" t="s">
        <v>285</v>
      </c>
      <c r="C15" s="43"/>
      <c r="D15" s="600" t="s">
        <v>420</v>
      </c>
      <c r="E15" s="600"/>
      <c r="F15" s="600"/>
      <c r="G15" s="600"/>
      <c r="H15" s="600"/>
      <c r="I15" s="600"/>
      <c r="J15" s="600"/>
      <c r="K15" s="600"/>
      <c r="L15" s="600"/>
      <c r="M15" s="600"/>
      <c r="N15" s="600"/>
      <c r="O15" s="600"/>
      <c r="P15" s="600"/>
      <c r="Q15" s="600"/>
      <c r="R15" s="2"/>
      <c r="S15" s="109"/>
      <c r="T15" s="4"/>
      <c r="U15" s="192"/>
    </row>
    <row r="16" spans="2:21" ht="22.9" customHeight="1" x14ac:dyDescent="0.25">
      <c r="B16" s="43" t="s">
        <v>286</v>
      </c>
      <c r="C16" s="43"/>
      <c r="D16" s="37" t="s">
        <v>42</v>
      </c>
      <c r="E16" s="37"/>
      <c r="F16" s="37"/>
      <c r="G16" s="37"/>
      <c r="H16" s="37"/>
      <c r="I16" s="37"/>
      <c r="J16" s="37"/>
      <c r="K16" s="37"/>
      <c r="L16" s="37"/>
      <c r="M16" s="37"/>
      <c r="N16" s="37"/>
      <c r="O16" s="8"/>
      <c r="P16" s="8"/>
      <c r="Q16" s="8"/>
      <c r="R16" s="2"/>
      <c r="S16" s="109"/>
      <c r="T16" s="4"/>
      <c r="U16" s="192"/>
    </row>
    <row r="17" spans="1:21" ht="26.25" customHeight="1" x14ac:dyDescent="0.25">
      <c r="B17" s="43" t="s">
        <v>287</v>
      </c>
      <c r="C17" s="43"/>
      <c r="D17" s="600" t="s">
        <v>421</v>
      </c>
      <c r="E17" s="600"/>
      <c r="F17" s="600"/>
      <c r="G17" s="600"/>
      <c r="H17" s="600"/>
      <c r="I17" s="600"/>
      <c r="J17" s="600"/>
      <c r="K17" s="600"/>
      <c r="L17" s="600"/>
      <c r="M17" s="600"/>
      <c r="N17" s="600"/>
      <c r="O17" s="600"/>
      <c r="P17" s="600"/>
      <c r="Q17" s="600"/>
      <c r="R17" s="2"/>
      <c r="S17" s="109"/>
      <c r="T17" s="4"/>
      <c r="U17" s="192"/>
    </row>
    <row r="18" spans="1:21" ht="22.5" customHeight="1" x14ac:dyDescent="0.25">
      <c r="B18" s="43" t="s">
        <v>288</v>
      </c>
      <c r="C18" s="43"/>
      <c r="D18" s="600" t="s">
        <v>143</v>
      </c>
      <c r="E18" s="600"/>
      <c r="F18" s="600"/>
      <c r="G18" s="600"/>
      <c r="H18" s="600"/>
      <c r="I18" s="600"/>
      <c r="J18" s="600"/>
      <c r="K18" s="600"/>
      <c r="L18" s="600"/>
      <c r="M18" s="600"/>
      <c r="N18" s="600"/>
      <c r="O18" s="600"/>
      <c r="P18" s="600"/>
      <c r="Q18" s="600"/>
      <c r="R18" s="2"/>
      <c r="S18" s="109"/>
      <c r="T18" s="4"/>
      <c r="U18" s="192"/>
    </row>
    <row r="19" spans="1:21" ht="22.9" customHeight="1" x14ac:dyDescent="0.25">
      <c r="B19" s="43" t="s">
        <v>289</v>
      </c>
      <c r="C19" s="43"/>
      <c r="D19" s="603" t="s">
        <v>430</v>
      </c>
      <c r="E19" s="603"/>
      <c r="F19" s="603"/>
      <c r="G19" s="603"/>
      <c r="H19" s="603"/>
      <c r="I19" s="603"/>
      <c r="J19" s="603"/>
      <c r="K19" s="603"/>
      <c r="L19" s="603"/>
      <c r="M19" s="603"/>
      <c r="N19" s="38"/>
      <c r="O19" s="8"/>
      <c r="P19" s="8"/>
      <c r="Q19" s="8"/>
      <c r="R19" s="2"/>
      <c r="S19" s="109"/>
      <c r="T19" s="4"/>
      <c r="U19" s="192"/>
    </row>
    <row r="20" spans="1:21" ht="3.65" customHeight="1" thickBot="1" x14ac:dyDescent="0.3">
      <c r="B20" s="44"/>
      <c r="C20" s="44"/>
      <c r="D20" s="18"/>
      <c r="E20" s="2"/>
      <c r="F20" s="2"/>
      <c r="G20" s="2"/>
      <c r="H20" s="2"/>
      <c r="I20" s="2"/>
      <c r="J20" s="2"/>
      <c r="K20" s="2"/>
      <c r="L20" s="2"/>
      <c r="M20" s="2"/>
      <c r="N20" s="2"/>
      <c r="O20" s="2"/>
      <c r="P20" s="2"/>
      <c r="Q20" s="2"/>
      <c r="R20" s="2"/>
      <c r="S20" s="2"/>
      <c r="T20" s="19"/>
      <c r="U20" s="107"/>
    </row>
    <row r="21" spans="1:21" ht="22.9" customHeight="1" thickBot="1" x14ac:dyDescent="0.3">
      <c r="B21" s="18"/>
      <c r="C21" s="18"/>
      <c r="D21" s="5" t="s">
        <v>291</v>
      </c>
      <c r="E21" s="6"/>
      <c r="F21" s="6"/>
      <c r="G21" s="6"/>
      <c r="H21" s="6"/>
      <c r="I21" s="6"/>
      <c r="J21" s="6"/>
      <c r="K21" s="6"/>
      <c r="L21" s="6"/>
      <c r="M21" s="2"/>
      <c r="N21" s="112"/>
      <c r="O21" s="112"/>
      <c r="P21" s="602"/>
      <c r="Q21" s="602"/>
      <c r="R21" s="602"/>
      <c r="S21" s="602"/>
      <c r="T21" s="2"/>
      <c r="U21" s="108" t="str">
        <f>IF(SUM(U10:U19)=0,"",SUM(U10:U19))</f>
        <v/>
      </c>
    </row>
    <row r="22" spans="1:21" ht="13.5" customHeight="1" x14ac:dyDescent="0.25">
      <c r="B22" s="112"/>
      <c r="C22" s="112"/>
      <c r="D22" s="112"/>
      <c r="E22" s="112"/>
      <c r="F22" s="112"/>
      <c r="G22" s="112"/>
      <c r="H22" s="112"/>
      <c r="I22" s="112"/>
      <c r="J22" s="112"/>
      <c r="K22" s="112"/>
      <c r="L22" s="112"/>
      <c r="M22" s="112"/>
      <c r="N22" s="112"/>
      <c r="O22" s="112"/>
      <c r="P22" s="112"/>
      <c r="Q22" s="112"/>
      <c r="R22" s="112"/>
      <c r="S22" s="112"/>
      <c r="T22" s="112"/>
      <c r="U22" s="112"/>
    </row>
    <row r="23" spans="1:21" ht="4.9000000000000004" customHeight="1" x14ac:dyDescent="0.25">
      <c r="B23" s="112"/>
      <c r="C23" s="112"/>
      <c r="D23" s="34"/>
      <c r="E23" s="112"/>
      <c r="F23" s="112"/>
      <c r="G23" s="112"/>
      <c r="H23" s="112"/>
      <c r="I23" s="112"/>
      <c r="J23" s="112"/>
      <c r="K23" s="112"/>
      <c r="L23" s="112"/>
      <c r="M23" s="112"/>
      <c r="N23" s="112"/>
      <c r="O23" s="112"/>
      <c r="P23" s="112"/>
      <c r="Q23" s="112"/>
      <c r="R23" s="112"/>
      <c r="S23" s="112"/>
      <c r="T23" s="112"/>
      <c r="U23" s="112"/>
    </row>
    <row r="24" spans="1:21" ht="4.9000000000000004" customHeight="1" x14ac:dyDescent="0.25">
      <c r="B24" s="41"/>
      <c r="C24" s="41"/>
      <c r="D24" s="36"/>
      <c r="E24" s="112"/>
      <c r="F24" s="112"/>
      <c r="G24" s="112"/>
      <c r="H24" s="112"/>
      <c r="I24" s="112"/>
      <c r="J24" s="112"/>
      <c r="K24" s="112"/>
      <c r="L24" s="112"/>
      <c r="M24" s="112"/>
      <c r="N24" s="112"/>
      <c r="O24" s="112"/>
      <c r="P24" s="112"/>
      <c r="Q24" s="112"/>
      <c r="R24" s="112"/>
      <c r="S24" s="112"/>
      <c r="T24" s="112"/>
      <c r="U24" s="112"/>
    </row>
    <row r="25" spans="1:21" ht="12.75" customHeight="1" x14ac:dyDescent="0.25">
      <c r="B25" s="157"/>
      <c r="C25" s="41"/>
      <c r="D25" s="317"/>
      <c r="E25" s="112"/>
      <c r="F25" s="112"/>
      <c r="G25" s="112"/>
      <c r="H25" s="112"/>
      <c r="I25" s="112"/>
      <c r="J25" s="112"/>
      <c r="K25" s="112"/>
      <c r="L25" s="112"/>
      <c r="M25" s="112"/>
      <c r="N25" s="112"/>
      <c r="O25" s="112"/>
      <c r="P25" s="112"/>
      <c r="Q25" s="112"/>
      <c r="R25" s="112"/>
      <c r="S25" s="112"/>
      <c r="T25" s="112"/>
      <c r="U25" s="112"/>
    </row>
    <row r="26" spans="1:21" ht="12.75" customHeight="1" x14ac:dyDescent="0.25">
      <c r="B26" s="157"/>
      <c r="C26" s="41"/>
      <c r="D26" s="36"/>
      <c r="E26" s="112"/>
      <c r="F26" s="112"/>
      <c r="G26" s="112"/>
      <c r="H26" s="112"/>
      <c r="I26" s="112"/>
      <c r="J26" s="112"/>
      <c r="K26" s="112"/>
      <c r="L26" s="112"/>
      <c r="M26" s="112"/>
      <c r="N26" s="112"/>
      <c r="O26" s="112"/>
      <c r="P26" s="112"/>
      <c r="Q26" s="112"/>
      <c r="R26" s="112"/>
      <c r="S26" s="112"/>
      <c r="T26" s="112"/>
      <c r="U26" s="112"/>
    </row>
    <row r="27" spans="1:21" ht="12.75" customHeight="1" x14ac:dyDescent="0.25">
      <c r="B27" s="157"/>
      <c r="C27" s="41"/>
      <c r="D27" s="36"/>
      <c r="E27" s="112"/>
      <c r="F27" s="112"/>
      <c r="G27" s="112"/>
      <c r="H27" s="112"/>
      <c r="I27" s="112"/>
      <c r="J27" s="112"/>
      <c r="K27" s="112"/>
      <c r="L27" s="112"/>
      <c r="M27" s="112"/>
      <c r="N27" s="112"/>
      <c r="O27" s="112"/>
      <c r="P27" s="112"/>
      <c r="Q27" s="112"/>
      <c r="R27" s="112"/>
      <c r="S27" s="112"/>
      <c r="T27" s="112"/>
      <c r="U27" s="112"/>
    </row>
    <row r="28" spans="1:21" ht="12.75" customHeight="1" x14ac:dyDescent="0.25">
      <c r="B28" s="157"/>
      <c r="C28" s="41"/>
      <c r="D28" s="36"/>
      <c r="E28" s="112"/>
      <c r="F28" s="112"/>
      <c r="G28" s="112"/>
      <c r="H28" s="112"/>
      <c r="I28" s="112"/>
      <c r="J28" s="112"/>
      <c r="K28" s="112"/>
      <c r="L28" s="112"/>
      <c r="M28" s="112"/>
      <c r="N28" s="112"/>
      <c r="O28" s="112"/>
      <c r="P28" s="112"/>
      <c r="Q28" s="112"/>
      <c r="R28" s="112"/>
      <c r="S28" s="112"/>
      <c r="T28" s="112"/>
      <c r="U28" s="112"/>
    </row>
    <row r="29" spans="1:21" ht="10.9" customHeight="1" x14ac:dyDescent="0.25">
      <c r="B29" s="157"/>
      <c r="C29" s="36"/>
      <c r="D29" s="112"/>
      <c r="E29" s="112"/>
      <c r="F29" s="112"/>
      <c r="G29" s="112"/>
      <c r="H29" s="112"/>
      <c r="I29" s="112"/>
      <c r="J29" s="112"/>
      <c r="K29" s="112"/>
      <c r="L29" s="112"/>
      <c r="M29" s="112"/>
      <c r="N29" s="112"/>
      <c r="O29" s="112"/>
      <c r="P29" s="112"/>
      <c r="Q29" s="112"/>
      <c r="R29" s="112"/>
      <c r="S29" s="112"/>
      <c r="T29" s="112"/>
      <c r="U29" s="112"/>
    </row>
    <row r="30" spans="1:21" ht="25" customHeight="1" x14ac:dyDescent="0.25">
      <c r="A30" s="41"/>
      <c r="B30" s="41"/>
      <c r="C30" s="41"/>
      <c r="D30" s="596"/>
      <c r="E30" s="596"/>
      <c r="F30" s="596"/>
      <c r="G30" s="596"/>
      <c r="H30" s="596"/>
      <c r="I30" s="596"/>
      <c r="J30" s="596"/>
      <c r="K30" s="112"/>
      <c r="L30" s="112"/>
      <c r="M30" s="597"/>
      <c r="N30" s="597"/>
      <c r="O30" s="597"/>
      <c r="P30" s="597"/>
      <c r="Q30" s="597"/>
      <c r="R30" s="597"/>
      <c r="S30" s="597"/>
      <c r="T30" s="597"/>
      <c r="U30" s="597"/>
    </row>
    <row r="31" spans="1:21" ht="18.649999999999999" customHeight="1" x14ac:dyDescent="0.25">
      <c r="B31" s="36"/>
      <c r="C31" s="36"/>
      <c r="D31" s="36" t="s">
        <v>131</v>
      </c>
      <c r="E31" s="36"/>
      <c r="F31" s="36"/>
      <c r="G31" s="36"/>
      <c r="H31" s="36"/>
      <c r="I31" s="36"/>
      <c r="J31" s="36"/>
      <c r="K31" s="112"/>
      <c r="L31" s="112"/>
      <c r="M31" s="36" t="s">
        <v>73</v>
      </c>
      <c r="N31" s="76"/>
      <c r="O31" s="76"/>
      <c r="P31" s="76"/>
      <c r="Q31" s="76"/>
      <c r="R31" s="76"/>
      <c r="S31" s="112"/>
      <c r="T31" s="112"/>
      <c r="U31" s="112"/>
    </row>
    <row r="32" spans="1:21" x14ac:dyDescent="0.25">
      <c r="B32" s="36"/>
      <c r="C32" s="36"/>
      <c r="D32" s="36"/>
      <c r="E32" s="36"/>
      <c r="F32" s="36"/>
      <c r="G32" s="36"/>
      <c r="H32" s="36"/>
      <c r="I32" s="36"/>
      <c r="J32" s="36"/>
      <c r="K32" s="112"/>
      <c r="L32" s="112"/>
      <c r="M32" s="36"/>
      <c r="N32" s="76"/>
      <c r="O32" s="76"/>
      <c r="P32" s="76"/>
      <c r="Q32" s="76"/>
      <c r="R32" s="76"/>
      <c r="S32" s="112"/>
      <c r="T32" s="112"/>
      <c r="U32" s="112"/>
    </row>
    <row r="33" spans="1:24" x14ac:dyDescent="0.25">
      <c r="B33" s="36"/>
      <c r="C33" s="134"/>
      <c r="D33" s="36"/>
      <c r="E33" s="36"/>
      <c r="F33" s="36"/>
      <c r="G33" s="36"/>
      <c r="H33" s="36"/>
      <c r="I33" s="36"/>
      <c r="J33" s="36"/>
      <c r="K33" s="112"/>
      <c r="L33" s="112"/>
      <c r="M33" s="36"/>
      <c r="N33" s="76"/>
      <c r="O33" s="76"/>
      <c r="P33" s="76"/>
      <c r="Q33" s="76"/>
      <c r="R33" s="76"/>
      <c r="S33" s="112"/>
      <c r="T33" s="112"/>
      <c r="U33" s="112"/>
    </row>
    <row r="34" spans="1:24" x14ac:dyDescent="0.25">
      <c r="B34" s="36"/>
      <c r="C34" s="134"/>
      <c r="D34" s="36"/>
      <c r="E34" s="36"/>
      <c r="F34" s="36"/>
      <c r="G34" s="36"/>
      <c r="H34" s="36"/>
      <c r="I34" s="36"/>
      <c r="J34" s="36"/>
      <c r="K34" s="112"/>
      <c r="L34" s="112"/>
      <c r="M34" s="36"/>
      <c r="N34" s="76"/>
      <c r="O34" s="76"/>
      <c r="P34" s="76"/>
      <c r="Q34" s="76"/>
      <c r="R34" s="76"/>
      <c r="S34" s="112"/>
      <c r="T34" s="112"/>
      <c r="U34" s="112"/>
    </row>
    <row r="35" spans="1:24" x14ac:dyDescent="0.25">
      <c r="B35" s="36"/>
      <c r="C35" s="134"/>
      <c r="D35" s="36"/>
      <c r="E35" s="36"/>
      <c r="F35" s="36"/>
      <c r="G35" s="36"/>
      <c r="H35" s="36"/>
      <c r="I35" s="36"/>
      <c r="J35" s="36"/>
      <c r="K35" s="112"/>
      <c r="L35" s="112"/>
      <c r="M35" s="36"/>
      <c r="N35" s="76"/>
      <c r="O35" s="76"/>
      <c r="P35" s="76"/>
      <c r="Q35" s="76"/>
      <c r="R35" s="76"/>
      <c r="S35" s="112"/>
      <c r="T35" s="112"/>
      <c r="U35" s="112"/>
    </row>
    <row r="36" spans="1:24" x14ac:dyDescent="0.25">
      <c r="B36" s="36"/>
      <c r="C36" s="134"/>
      <c r="D36" s="36"/>
      <c r="E36" s="36"/>
      <c r="F36" s="36"/>
      <c r="G36" s="36"/>
      <c r="H36" s="36"/>
      <c r="I36" s="36"/>
      <c r="J36" s="36"/>
      <c r="K36" s="112"/>
      <c r="L36" s="112"/>
      <c r="M36" s="36"/>
      <c r="N36" s="76"/>
      <c r="O36" s="76"/>
      <c r="P36" s="76"/>
      <c r="Q36" s="76"/>
      <c r="R36" s="76"/>
      <c r="S36" s="112"/>
      <c r="T36" s="112"/>
      <c r="U36" s="112"/>
    </row>
    <row r="37" spans="1:24" x14ac:dyDescent="0.25">
      <c r="B37" s="112"/>
      <c r="C37" s="112"/>
      <c r="D37" s="112"/>
      <c r="E37" s="112"/>
      <c r="F37" s="112"/>
      <c r="G37" s="112"/>
      <c r="H37" s="112"/>
      <c r="I37" s="112"/>
      <c r="J37" s="112"/>
      <c r="K37" s="112"/>
      <c r="L37" s="112"/>
      <c r="M37" s="112"/>
      <c r="N37" s="112"/>
      <c r="O37" s="112"/>
      <c r="P37" s="112"/>
      <c r="Q37" s="112"/>
      <c r="R37" s="112"/>
      <c r="S37" s="112"/>
      <c r="T37" s="112"/>
      <c r="U37" s="49" t="s">
        <v>403</v>
      </c>
    </row>
    <row r="38" spans="1:24" s="22" customFormat="1" ht="4.5" customHeight="1" x14ac:dyDescent="0.25">
      <c r="A38" s="112"/>
      <c r="B38" s="112"/>
      <c r="C38" s="112"/>
      <c r="D38" s="112"/>
      <c r="E38" s="112"/>
      <c r="F38" s="112"/>
      <c r="G38" s="112"/>
      <c r="H38" s="112"/>
      <c r="I38" s="112"/>
      <c r="J38" s="112"/>
      <c r="K38" s="112"/>
      <c r="L38" s="112"/>
      <c r="M38" s="112"/>
      <c r="N38" s="112"/>
      <c r="O38" s="112"/>
      <c r="P38" s="112"/>
      <c r="Q38" s="112"/>
      <c r="R38" s="112"/>
      <c r="S38" s="112"/>
      <c r="T38" s="112"/>
      <c r="U38" s="112"/>
      <c r="V38" s="112"/>
      <c r="W38" s="112"/>
      <c r="X38" s="112"/>
    </row>
    <row r="39" spans="1:24" s="22" customFormat="1" ht="7.5" customHeight="1" x14ac:dyDescent="0.25">
      <c r="A39" s="112"/>
      <c r="B39" s="112"/>
      <c r="C39" s="112"/>
      <c r="D39" s="112"/>
      <c r="E39" s="112"/>
      <c r="F39" s="112"/>
      <c r="G39" s="112"/>
      <c r="H39" s="112"/>
      <c r="I39" s="112"/>
      <c r="J39" s="112"/>
      <c r="K39" s="112"/>
      <c r="L39" s="112"/>
      <c r="M39" s="112"/>
      <c r="N39" s="112"/>
      <c r="O39" s="112"/>
      <c r="P39" s="112"/>
      <c r="Q39" s="112"/>
      <c r="R39" s="112"/>
      <c r="S39" s="112"/>
      <c r="T39" s="112"/>
      <c r="U39" s="112"/>
      <c r="V39" s="112"/>
      <c r="W39" s="112"/>
      <c r="X39" s="112"/>
    </row>
    <row r="40" spans="1:24" s="22" customFormat="1" x14ac:dyDescent="0.25">
      <c r="A40" s="112"/>
      <c r="B40" s="112"/>
      <c r="C40" s="112"/>
      <c r="D40" s="112"/>
      <c r="E40" s="112"/>
      <c r="F40" s="112"/>
      <c r="G40" s="112"/>
      <c r="H40" s="112"/>
      <c r="I40" s="112"/>
      <c r="J40" s="112"/>
      <c r="K40" s="112"/>
      <c r="L40" s="112"/>
      <c r="M40" s="112"/>
      <c r="N40" s="112"/>
      <c r="O40" s="112"/>
      <c r="P40" s="112"/>
      <c r="Q40" s="112"/>
      <c r="R40" s="112"/>
      <c r="S40" s="112"/>
      <c r="T40" s="112"/>
      <c r="U40" s="112"/>
      <c r="V40" s="112"/>
      <c r="W40" s="112"/>
      <c r="X40" s="112"/>
    </row>
    <row r="41" spans="1:24" s="22" customFormat="1" x14ac:dyDescent="0.25">
      <c r="A41" s="112"/>
      <c r="B41" s="112"/>
      <c r="C41" s="112"/>
      <c r="D41" s="112"/>
      <c r="E41" s="112"/>
      <c r="F41" s="112"/>
      <c r="G41" s="112"/>
      <c r="H41" s="112"/>
      <c r="I41" s="112"/>
      <c r="J41" s="112"/>
      <c r="K41" s="112"/>
      <c r="L41" s="112"/>
      <c r="M41" s="112"/>
      <c r="N41" s="112"/>
      <c r="O41" s="112"/>
      <c r="P41" s="112"/>
      <c r="Q41" s="112"/>
      <c r="R41" s="112"/>
      <c r="S41" s="112"/>
      <c r="T41" s="112"/>
      <c r="U41" s="112"/>
      <c r="V41" s="112"/>
      <c r="W41" s="112"/>
      <c r="X41" s="112"/>
    </row>
  </sheetData>
  <sheetProtection algorithmName="SHA-512" hashValue="LQtjNGMUo75ShEszKzy6fbVUD5jPE3xCjnDaPCYJoLKC3J5mjaEGvZuovn1OkzMVIH8jxgBb/h713JsUr7TzFA==" saltValue="wrqOwNBT70De4sYSax+P1A==" spinCount="100000" sheet="1" objects="1" scenarios="1" selectLockedCells="1"/>
  <mergeCells count="14">
    <mergeCell ref="D30:J30"/>
    <mergeCell ref="M30:U30"/>
    <mergeCell ref="B2:C2"/>
    <mergeCell ref="D2:N2"/>
    <mergeCell ref="D3:N3"/>
    <mergeCell ref="D18:Q18"/>
    <mergeCell ref="D10:Q10"/>
    <mergeCell ref="G5:O5"/>
    <mergeCell ref="G7:O7"/>
    <mergeCell ref="P21:S21"/>
    <mergeCell ref="D15:Q15"/>
    <mergeCell ref="D19:M19"/>
    <mergeCell ref="D13:Q13"/>
    <mergeCell ref="D17:Q17"/>
  </mergeCells>
  <pageMargins left="0.39370078740157483" right="0.31496062992125984" top="0.39370078740157483" bottom="0.39370078740157483" header="0.31496062992125984" footer="0.31496062992125984"/>
  <pageSetup paperSize="9" scale="99" orientation="portrait" r:id="rId1"/>
  <headerFooter>
    <oddHeader xml:space="preserve">&amp;L&amp;"Calibri,Standard"&amp;8&amp;K000000
</oddHead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S47"/>
  <sheetViews>
    <sheetView showGridLines="0" topLeftCell="A3" zoomScaleNormal="100" workbookViewId="0">
      <selection activeCell="O34" sqref="O34:Q34"/>
    </sheetView>
  </sheetViews>
  <sheetFormatPr baseColWidth="10" defaultRowHeight="12.5" x14ac:dyDescent="0.25"/>
  <cols>
    <col min="1" max="1" width="0.81640625" style="110" customWidth="1"/>
    <col min="2" max="2" width="4.7265625" style="110" customWidth="1"/>
    <col min="3" max="3" width="0.7265625" style="110" customWidth="1"/>
    <col min="4" max="4" width="3.1796875" style="110" customWidth="1"/>
    <col min="5" max="5" width="7.453125" style="110" customWidth="1"/>
    <col min="6" max="6" width="6.7265625" style="110" customWidth="1"/>
    <col min="7" max="7" width="3.453125" style="110" customWidth="1"/>
    <col min="8" max="8" width="4.54296875" style="110" customWidth="1"/>
    <col min="9" max="9" width="8" style="110" customWidth="1"/>
    <col min="10" max="10" width="9.81640625" style="110" customWidth="1"/>
    <col min="11" max="11" width="5.26953125" style="110" customWidth="1"/>
    <col min="12" max="12" width="8.54296875" style="110" customWidth="1"/>
    <col min="13" max="13" width="5.54296875" style="110" customWidth="1"/>
    <col min="14" max="14" width="3.26953125" style="110" customWidth="1"/>
    <col min="15" max="15" width="8.54296875" style="110" customWidth="1"/>
    <col min="16" max="16" width="1.54296875" style="110" customWidth="1"/>
    <col min="17" max="17" width="7.1796875" style="110" customWidth="1"/>
    <col min="18" max="18" width="3.1796875" style="112" customWidth="1"/>
    <col min="19" max="19" width="1.26953125" customWidth="1"/>
  </cols>
  <sheetData>
    <row r="1" spans="1:18" ht="16.5" customHeight="1" x14ac:dyDescent="0.25">
      <c r="A1" s="112"/>
      <c r="B1" s="112"/>
      <c r="C1" s="112"/>
      <c r="D1" s="112"/>
      <c r="E1" s="112"/>
      <c r="F1" s="112"/>
      <c r="G1" s="112"/>
      <c r="H1" s="112"/>
      <c r="I1" s="112"/>
      <c r="J1" s="112"/>
      <c r="K1" s="112"/>
      <c r="L1" s="112"/>
      <c r="M1" s="112"/>
      <c r="N1" s="112"/>
      <c r="O1" s="112"/>
      <c r="P1" s="112"/>
      <c r="Q1" s="112"/>
    </row>
    <row r="2" spans="1:18" ht="39.75" customHeight="1" x14ac:dyDescent="0.6">
      <c r="A2" s="112"/>
      <c r="B2" s="212" t="s">
        <v>13</v>
      </c>
      <c r="C2" s="197"/>
      <c r="D2" s="607" t="s">
        <v>211</v>
      </c>
      <c r="E2" s="608"/>
      <c r="F2" s="608"/>
      <c r="G2" s="608"/>
      <c r="H2" s="608"/>
      <c r="I2" s="608"/>
      <c r="J2" s="608"/>
      <c r="K2" s="608"/>
      <c r="L2" s="112"/>
      <c r="M2" s="112"/>
      <c r="N2" s="112"/>
      <c r="O2" s="112"/>
      <c r="P2" s="112"/>
      <c r="Q2" s="112"/>
    </row>
    <row r="3" spans="1:18" x14ac:dyDescent="0.25">
      <c r="A3" s="112"/>
      <c r="B3" s="112"/>
      <c r="C3" s="112"/>
      <c r="D3" s="112"/>
      <c r="E3" s="112"/>
      <c r="F3" s="112"/>
      <c r="G3" s="112"/>
      <c r="H3" s="112"/>
      <c r="I3" s="112"/>
      <c r="J3" s="112"/>
      <c r="K3" s="112"/>
      <c r="L3" s="112"/>
      <c r="M3" s="112"/>
      <c r="N3" s="112"/>
      <c r="O3" s="112"/>
      <c r="P3" s="112"/>
      <c r="Q3" s="112"/>
    </row>
    <row r="4" spans="1:18" ht="20.149999999999999" customHeight="1" x14ac:dyDescent="0.25">
      <c r="A4" s="112"/>
      <c r="B4" s="112"/>
      <c r="C4" s="112"/>
      <c r="D4" s="84" t="s">
        <v>81</v>
      </c>
      <c r="E4" s="41"/>
      <c r="F4" s="601" t="str">
        <f>IF(Antrag!$D$12="","",Antrag!$D$12)</f>
        <v/>
      </c>
      <c r="G4" s="601"/>
      <c r="H4" s="601"/>
      <c r="I4" s="601"/>
      <c r="J4" s="601"/>
      <c r="K4" s="601"/>
      <c r="L4" s="601"/>
      <c r="M4" s="601"/>
      <c r="N4" s="601"/>
      <c r="O4" s="22"/>
      <c r="P4" s="22"/>
      <c r="Q4" s="22"/>
    </row>
    <row r="5" spans="1:18" ht="5.5" customHeight="1" x14ac:dyDescent="0.25">
      <c r="A5" s="36"/>
      <c r="B5" s="36"/>
      <c r="C5" s="36"/>
      <c r="D5" s="112"/>
      <c r="E5" s="36"/>
      <c r="F5" s="36"/>
      <c r="G5" s="36"/>
      <c r="H5" s="128"/>
      <c r="I5" s="128"/>
      <c r="J5" s="128"/>
      <c r="K5" s="128"/>
      <c r="L5" s="111"/>
      <c r="M5" s="111"/>
      <c r="N5" s="22"/>
      <c r="O5" s="22"/>
      <c r="P5" s="22"/>
      <c r="Q5" s="22"/>
    </row>
    <row r="6" spans="1:18" ht="20.149999999999999" customHeight="1" x14ac:dyDescent="0.25">
      <c r="A6" s="112"/>
      <c r="B6" s="112"/>
      <c r="C6" s="112"/>
      <c r="D6" s="84" t="s">
        <v>83</v>
      </c>
      <c r="E6" s="41"/>
      <c r="F6" s="601" t="str">
        <f>IF(Antrag!$D$23="","",CONCATENATE(Antrag!$D$23,", ",Antrag!$D$25))</f>
        <v/>
      </c>
      <c r="G6" s="601"/>
      <c r="H6" s="601"/>
      <c r="I6" s="601"/>
      <c r="J6" s="601"/>
      <c r="K6" s="601"/>
      <c r="L6" s="601"/>
      <c r="M6" s="601"/>
      <c r="N6" s="601"/>
      <c r="O6" s="22"/>
      <c r="P6" s="22"/>
      <c r="Q6" s="22"/>
    </row>
    <row r="7" spans="1:18" ht="5.5" customHeight="1" x14ac:dyDescent="0.25">
      <c r="A7" s="36"/>
      <c r="B7" s="36"/>
      <c r="C7" s="36"/>
      <c r="D7" s="112"/>
      <c r="E7" s="36"/>
      <c r="F7" s="36"/>
      <c r="G7" s="36"/>
      <c r="H7" s="36"/>
      <c r="I7" s="36"/>
      <c r="J7" s="36"/>
      <c r="K7" s="36"/>
      <c r="L7" s="112"/>
      <c r="M7" s="112"/>
      <c r="N7" s="112"/>
      <c r="O7" s="112"/>
      <c r="P7" s="112"/>
      <c r="Q7" s="112"/>
    </row>
    <row r="8" spans="1:18" ht="13.9" customHeight="1" x14ac:dyDescent="0.25">
      <c r="A8" s="36"/>
      <c r="B8" s="36"/>
      <c r="C8" s="36"/>
      <c r="D8" s="112"/>
      <c r="E8" s="36"/>
      <c r="F8" s="36"/>
      <c r="G8" s="36"/>
      <c r="H8" s="36"/>
      <c r="I8" s="36"/>
      <c r="J8" s="36"/>
      <c r="K8" s="36"/>
      <c r="L8" s="112"/>
      <c r="M8" s="112"/>
      <c r="N8" s="112"/>
      <c r="O8" s="112"/>
      <c r="P8" s="112"/>
      <c r="Q8" s="112"/>
    </row>
    <row r="9" spans="1:18" ht="5.5" customHeight="1" x14ac:dyDescent="0.25">
      <c r="A9" s="36"/>
      <c r="B9" s="36"/>
      <c r="C9" s="36"/>
      <c r="D9" s="112"/>
      <c r="E9" s="36"/>
      <c r="F9" s="36"/>
      <c r="G9" s="36"/>
      <c r="H9" s="36"/>
      <c r="I9" s="36"/>
      <c r="J9" s="36"/>
      <c r="K9" s="36"/>
      <c r="L9" s="112"/>
      <c r="M9" s="112"/>
      <c r="N9" s="112"/>
      <c r="O9" s="112"/>
      <c r="P9" s="112"/>
      <c r="Q9" s="112"/>
    </row>
    <row r="10" spans="1:18" ht="5.5" customHeight="1" x14ac:dyDescent="0.25">
      <c r="A10" s="36"/>
      <c r="B10" s="36"/>
      <c r="C10" s="36"/>
      <c r="D10" s="112"/>
      <c r="E10" s="36"/>
      <c r="F10" s="36"/>
      <c r="G10" s="36"/>
      <c r="H10" s="36"/>
      <c r="I10" s="36"/>
      <c r="J10" s="36"/>
      <c r="K10" s="36"/>
      <c r="L10" s="112"/>
      <c r="M10" s="112"/>
      <c r="N10" s="112"/>
      <c r="O10" s="112"/>
      <c r="P10" s="112"/>
      <c r="Q10" s="112"/>
    </row>
    <row r="11" spans="1:18" ht="15" customHeight="1" x14ac:dyDescent="0.25">
      <c r="A11" s="112"/>
      <c r="B11" s="112"/>
      <c r="C11" s="112"/>
      <c r="D11" s="112"/>
      <c r="E11" s="112"/>
      <c r="F11" s="112"/>
      <c r="G11" s="112"/>
      <c r="H11" s="112"/>
      <c r="I11" s="112"/>
      <c r="J11" s="112"/>
      <c r="K11" s="112"/>
      <c r="L11" s="112"/>
      <c r="M11" s="112"/>
      <c r="N11" s="112"/>
      <c r="O11" s="112"/>
      <c r="P11" s="112"/>
      <c r="Q11" s="112"/>
      <c r="R11" s="36"/>
    </row>
    <row r="12" spans="1:18" ht="13" x14ac:dyDescent="0.25">
      <c r="A12" s="112"/>
      <c r="B12" s="31"/>
      <c r="C12" s="112"/>
      <c r="D12" s="27" t="s">
        <v>74</v>
      </c>
      <c r="E12" s="112"/>
      <c r="F12" s="112"/>
      <c r="G12" s="112"/>
      <c r="H12" s="112"/>
      <c r="I12" s="112"/>
      <c r="J12" s="112"/>
      <c r="K12" s="112"/>
      <c r="L12" s="112"/>
      <c r="M12" s="112"/>
      <c r="N12" s="112"/>
      <c r="O12" s="609" t="s">
        <v>221</v>
      </c>
      <c r="P12" s="610"/>
      <c r="Q12" s="611"/>
      <c r="R12" s="36"/>
    </row>
    <row r="13" spans="1:18" ht="13" x14ac:dyDescent="0.25">
      <c r="A13" s="112"/>
      <c r="B13" s="112"/>
      <c r="C13" s="112"/>
      <c r="D13" s="27" t="s">
        <v>75</v>
      </c>
      <c r="E13" s="112"/>
      <c r="F13" s="112"/>
      <c r="G13" s="112"/>
      <c r="H13" s="112"/>
      <c r="I13" s="112"/>
      <c r="J13" s="112"/>
      <c r="K13" s="112"/>
      <c r="L13" s="112"/>
      <c r="M13" s="112"/>
      <c r="N13" s="112"/>
      <c r="O13" s="612"/>
      <c r="P13" s="613"/>
      <c r="Q13" s="614"/>
      <c r="R13" s="36"/>
    </row>
    <row r="14" spans="1:18" ht="6" customHeight="1" x14ac:dyDescent="0.25">
      <c r="A14" s="112"/>
      <c r="B14" s="112"/>
      <c r="C14" s="112"/>
      <c r="D14" s="112"/>
      <c r="E14" s="112"/>
      <c r="F14" s="112"/>
      <c r="G14" s="112"/>
      <c r="H14" s="112"/>
      <c r="I14" s="112"/>
      <c r="J14" s="112"/>
      <c r="K14" s="112"/>
      <c r="L14" s="112"/>
      <c r="M14" s="112"/>
      <c r="N14" s="112"/>
      <c r="O14" s="112"/>
      <c r="P14" s="112"/>
      <c r="Q14" s="112"/>
      <c r="R14" s="36"/>
    </row>
    <row r="15" spans="1:18" ht="19.899999999999999" customHeight="1" x14ac:dyDescent="0.25">
      <c r="A15" s="112"/>
      <c r="B15" s="112"/>
      <c r="C15" s="112"/>
      <c r="D15" s="606"/>
      <c r="E15" s="606"/>
      <c r="F15" s="606"/>
      <c r="G15" s="606"/>
      <c r="H15" s="606"/>
      <c r="I15" s="606"/>
      <c r="J15" s="606"/>
      <c r="K15" s="606"/>
      <c r="L15" s="606"/>
      <c r="M15" s="606"/>
      <c r="N15" s="112"/>
      <c r="O15" s="605"/>
      <c r="P15" s="605"/>
      <c r="Q15" s="605"/>
      <c r="R15" s="319"/>
    </row>
    <row r="16" spans="1:18" ht="19.899999999999999" customHeight="1" x14ac:dyDescent="0.25">
      <c r="A16" s="112"/>
      <c r="B16" s="112"/>
      <c r="C16" s="112"/>
      <c r="D16" s="606"/>
      <c r="E16" s="606"/>
      <c r="F16" s="606"/>
      <c r="G16" s="606"/>
      <c r="H16" s="606"/>
      <c r="I16" s="606"/>
      <c r="J16" s="606"/>
      <c r="K16" s="606"/>
      <c r="L16" s="606"/>
      <c r="M16" s="606"/>
      <c r="N16" s="112"/>
      <c r="O16" s="605"/>
      <c r="P16" s="605"/>
      <c r="Q16" s="605"/>
      <c r="R16" s="319"/>
    </row>
    <row r="17" spans="1:18" ht="19.899999999999999" customHeight="1" x14ac:dyDescent="0.25">
      <c r="A17" s="112"/>
      <c r="B17" s="112"/>
      <c r="C17" s="112"/>
      <c r="D17" s="606"/>
      <c r="E17" s="606"/>
      <c r="F17" s="606"/>
      <c r="G17" s="606"/>
      <c r="H17" s="606"/>
      <c r="I17" s="606"/>
      <c r="J17" s="606"/>
      <c r="K17" s="606"/>
      <c r="L17" s="606"/>
      <c r="M17" s="606"/>
      <c r="N17" s="112"/>
      <c r="O17" s="605"/>
      <c r="P17" s="605"/>
      <c r="Q17" s="605"/>
      <c r="R17" s="319"/>
    </row>
    <row r="18" spans="1:18" ht="19.899999999999999" customHeight="1" x14ac:dyDescent="0.25">
      <c r="A18" s="112"/>
      <c r="B18" s="112"/>
      <c r="C18" s="112"/>
      <c r="D18" s="606"/>
      <c r="E18" s="606"/>
      <c r="F18" s="606"/>
      <c r="G18" s="606"/>
      <c r="H18" s="606"/>
      <c r="I18" s="606"/>
      <c r="J18" s="606"/>
      <c r="K18" s="606"/>
      <c r="L18" s="606"/>
      <c r="M18" s="606"/>
      <c r="N18" s="112"/>
      <c r="O18" s="605"/>
      <c r="P18" s="605"/>
      <c r="Q18" s="605"/>
      <c r="R18" s="319"/>
    </row>
    <row r="19" spans="1:18" ht="19.899999999999999" customHeight="1" x14ac:dyDescent="0.25">
      <c r="A19" s="112"/>
      <c r="B19" s="112"/>
      <c r="C19" s="112"/>
      <c r="D19" s="606"/>
      <c r="E19" s="606"/>
      <c r="F19" s="606"/>
      <c r="G19" s="606"/>
      <c r="H19" s="606"/>
      <c r="I19" s="606"/>
      <c r="J19" s="606"/>
      <c r="K19" s="606"/>
      <c r="L19" s="606"/>
      <c r="M19" s="606"/>
      <c r="N19" s="112"/>
      <c r="O19" s="605"/>
      <c r="P19" s="605"/>
      <c r="Q19" s="605"/>
      <c r="R19" s="319"/>
    </row>
    <row r="20" spans="1:18" ht="19.899999999999999" customHeight="1" x14ac:dyDescent="0.25">
      <c r="A20" s="112"/>
      <c r="B20" s="112"/>
      <c r="C20" s="112"/>
      <c r="D20" s="606"/>
      <c r="E20" s="606"/>
      <c r="F20" s="606"/>
      <c r="G20" s="606"/>
      <c r="H20" s="606"/>
      <c r="I20" s="606"/>
      <c r="J20" s="606"/>
      <c r="K20" s="606"/>
      <c r="L20" s="606"/>
      <c r="M20" s="606"/>
      <c r="N20" s="112"/>
      <c r="O20" s="605"/>
      <c r="P20" s="605"/>
      <c r="Q20" s="605"/>
      <c r="R20" s="319"/>
    </row>
    <row r="21" spans="1:18" ht="19.899999999999999" customHeight="1" x14ac:dyDescent="0.25">
      <c r="A21" s="112"/>
      <c r="B21" s="112"/>
      <c r="C21" s="112"/>
      <c r="D21" s="606"/>
      <c r="E21" s="606"/>
      <c r="F21" s="606"/>
      <c r="G21" s="606"/>
      <c r="H21" s="606"/>
      <c r="I21" s="606"/>
      <c r="J21" s="606"/>
      <c r="K21" s="606"/>
      <c r="L21" s="606"/>
      <c r="M21" s="606"/>
      <c r="N21" s="112"/>
      <c r="O21" s="605"/>
      <c r="P21" s="605"/>
      <c r="Q21" s="605"/>
      <c r="R21" s="319"/>
    </row>
    <row r="22" spans="1:18" ht="19.899999999999999" customHeight="1" x14ac:dyDescent="0.25">
      <c r="A22" s="112"/>
      <c r="B22" s="112"/>
      <c r="C22" s="112"/>
      <c r="D22" s="606"/>
      <c r="E22" s="606"/>
      <c r="F22" s="606"/>
      <c r="G22" s="606"/>
      <c r="H22" s="606"/>
      <c r="I22" s="606"/>
      <c r="J22" s="606"/>
      <c r="K22" s="606"/>
      <c r="L22" s="606"/>
      <c r="M22" s="606"/>
      <c r="N22" s="112"/>
      <c r="O22" s="605"/>
      <c r="P22" s="605"/>
      <c r="Q22" s="605"/>
      <c r="R22" s="319"/>
    </row>
    <row r="23" spans="1:18" ht="19.899999999999999" customHeight="1" x14ac:dyDescent="0.25">
      <c r="A23" s="112"/>
      <c r="B23" s="112"/>
      <c r="C23" s="112"/>
      <c r="D23" s="606"/>
      <c r="E23" s="606"/>
      <c r="F23" s="606"/>
      <c r="G23" s="606"/>
      <c r="H23" s="606"/>
      <c r="I23" s="606"/>
      <c r="J23" s="606"/>
      <c r="K23" s="606"/>
      <c r="L23" s="606"/>
      <c r="M23" s="606"/>
      <c r="N23" s="112"/>
      <c r="O23" s="605"/>
      <c r="P23" s="605"/>
      <c r="Q23" s="605"/>
      <c r="R23" s="319"/>
    </row>
    <row r="24" spans="1:18" ht="19.899999999999999" customHeight="1" x14ac:dyDescent="0.25">
      <c r="A24" s="112"/>
      <c r="B24" s="112"/>
      <c r="C24" s="112"/>
      <c r="D24" s="606"/>
      <c r="E24" s="606"/>
      <c r="F24" s="606"/>
      <c r="G24" s="606"/>
      <c r="H24" s="606"/>
      <c r="I24" s="606"/>
      <c r="J24" s="606"/>
      <c r="K24" s="606"/>
      <c r="L24" s="606"/>
      <c r="M24" s="606"/>
      <c r="N24" s="112"/>
      <c r="O24" s="605"/>
      <c r="P24" s="605"/>
      <c r="Q24" s="605"/>
      <c r="R24" s="319"/>
    </row>
    <row r="25" spans="1:18" ht="19.899999999999999" customHeight="1" x14ac:dyDescent="0.25">
      <c r="A25" s="112"/>
      <c r="B25" s="112"/>
      <c r="C25" s="112"/>
      <c r="D25" s="606"/>
      <c r="E25" s="606"/>
      <c r="F25" s="606"/>
      <c r="G25" s="606"/>
      <c r="H25" s="606"/>
      <c r="I25" s="606"/>
      <c r="J25" s="606"/>
      <c r="K25" s="606"/>
      <c r="L25" s="606"/>
      <c r="M25" s="606"/>
      <c r="N25" s="112"/>
      <c r="O25" s="605"/>
      <c r="P25" s="605"/>
      <c r="Q25" s="605"/>
      <c r="R25" s="319"/>
    </row>
    <row r="26" spans="1:18" ht="19.899999999999999" customHeight="1" x14ac:dyDescent="0.25">
      <c r="A26" s="112"/>
      <c r="B26" s="112"/>
      <c r="C26" s="112"/>
      <c r="D26" s="606"/>
      <c r="E26" s="606"/>
      <c r="F26" s="606"/>
      <c r="G26" s="606"/>
      <c r="H26" s="606"/>
      <c r="I26" s="606"/>
      <c r="J26" s="606"/>
      <c r="K26" s="606"/>
      <c r="L26" s="606"/>
      <c r="M26" s="606"/>
      <c r="N26" s="112"/>
      <c r="O26" s="605"/>
      <c r="P26" s="605"/>
      <c r="Q26" s="605"/>
      <c r="R26" s="319"/>
    </row>
    <row r="27" spans="1:18" ht="19.899999999999999" customHeight="1" x14ac:dyDescent="0.25">
      <c r="A27" s="112"/>
      <c r="B27" s="112"/>
      <c r="C27" s="112"/>
      <c r="D27" s="606"/>
      <c r="E27" s="606"/>
      <c r="F27" s="606"/>
      <c r="G27" s="606"/>
      <c r="H27" s="606"/>
      <c r="I27" s="606"/>
      <c r="J27" s="606"/>
      <c r="K27" s="606"/>
      <c r="L27" s="606"/>
      <c r="M27" s="606"/>
      <c r="N27" s="112"/>
      <c r="O27" s="605"/>
      <c r="P27" s="605"/>
      <c r="Q27" s="605"/>
      <c r="R27" s="319"/>
    </row>
    <row r="28" spans="1:18" ht="19.899999999999999" customHeight="1" x14ac:dyDescent="0.25">
      <c r="A28" s="112"/>
      <c r="B28" s="112"/>
      <c r="C28" s="112"/>
      <c r="D28" s="606"/>
      <c r="E28" s="606"/>
      <c r="F28" s="606"/>
      <c r="G28" s="606"/>
      <c r="H28" s="606"/>
      <c r="I28" s="606"/>
      <c r="J28" s="606"/>
      <c r="K28" s="606"/>
      <c r="L28" s="606"/>
      <c r="M28" s="606"/>
      <c r="N28" s="112"/>
      <c r="O28" s="605"/>
      <c r="P28" s="605"/>
      <c r="Q28" s="605"/>
      <c r="R28" s="319"/>
    </row>
    <row r="29" spans="1:18" ht="19.899999999999999" customHeight="1" x14ac:dyDescent="0.25">
      <c r="A29" s="112"/>
      <c r="B29" s="112"/>
      <c r="C29" s="112"/>
      <c r="D29" s="606"/>
      <c r="E29" s="606"/>
      <c r="F29" s="606"/>
      <c r="G29" s="606"/>
      <c r="H29" s="606"/>
      <c r="I29" s="606"/>
      <c r="J29" s="606"/>
      <c r="K29" s="606"/>
      <c r="L29" s="606"/>
      <c r="M29" s="606"/>
      <c r="N29" s="112"/>
      <c r="O29" s="605"/>
      <c r="P29" s="605"/>
      <c r="Q29" s="605"/>
      <c r="R29" s="319"/>
    </row>
    <row r="30" spans="1:18" ht="19.899999999999999" customHeight="1" x14ac:dyDescent="0.25">
      <c r="A30" s="112"/>
      <c r="B30" s="112"/>
      <c r="C30" s="112"/>
      <c r="D30" s="606"/>
      <c r="E30" s="606"/>
      <c r="F30" s="606"/>
      <c r="G30" s="606"/>
      <c r="H30" s="606"/>
      <c r="I30" s="606"/>
      <c r="J30" s="606"/>
      <c r="K30" s="606"/>
      <c r="L30" s="606"/>
      <c r="M30" s="606"/>
      <c r="N30" s="112"/>
      <c r="O30" s="605"/>
      <c r="P30" s="605"/>
      <c r="Q30" s="605"/>
      <c r="R30" s="319"/>
    </row>
    <row r="31" spans="1:18" ht="19.899999999999999" customHeight="1" x14ac:dyDescent="0.25">
      <c r="A31" s="112"/>
      <c r="B31" s="112"/>
      <c r="C31" s="112"/>
      <c r="D31" s="606"/>
      <c r="E31" s="606"/>
      <c r="F31" s="606"/>
      <c r="G31" s="606"/>
      <c r="H31" s="606"/>
      <c r="I31" s="606"/>
      <c r="J31" s="606"/>
      <c r="K31" s="606"/>
      <c r="L31" s="606"/>
      <c r="M31" s="606"/>
      <c r="N31" s="112"/>
      <c r="O31" s="605"/>
      <c r="P31" s="605"/>
      <c r="Q31" s="605"/>
      <c r="R31" s="319"/>
    </row>
    <row r="32" spans="1:18" ht="19.899999999999999" customHeight="1" x14ac:dyDescent="0.25">
      <c r="A32" s="112"/>
      <c r="B32" s="112"/>
      <c r="C32" s="112"/>
      <c r="D32" s="606"/>
      <c r="E32" s="606"/>
      <c r="F32" s="606"/>
      <c r="G32" s="606"/>
      <c r="H32" s="606"/>
      <c r="I32" s="606"/>
      <c r="J32" s="606"/>
      <c r="K32" s="606"/>
      <c r="L32" s="606"/>
      <c r="M32" s="606"/>
      <c r="N32" s="112"/>
      <c r="O32" s="605"/>
      <c r="P32" s="605"/>
      <c r="Q32" s="605"/>
      <c r="R32" s="319"/>
    </row>
    <row r="33" spans="1:19" ht="19.899999999999999" customHeight="1" x14ac:dyDescent="0.25">
      <c r="A33" s="112"/>
      <c r="B33" s="112"/>
      <c r="C33" s="112"/>
      <c r="D33" s="606"/>
      <c r="E33" s="606"/>
      <c r="F33" s="606"/>
      <c r="G33" s="606"/>
      <c r="H33" s="606"/>
      <c r="I33" s="606"/>
      <c r="J33" s="606"/>
      <c r="K33" s="606"/>
      <c r="L33" s="606"/>
      <c r="M33" s="606"/>
      <c r="N33" s="112"/>
      <c r="O33" s="605"/>
      <c r="P33" s="605"/>
      <c r="Q33" s="605"/>
      <c r="R33" s="319"/>
    </row>
    <row r="34" spans="1:19" ht="19.899999999999999" customHeight="1" x14ac:dyDescent="0.25">
      <c r="A34" s="112"/>
      <c r="B34" s="112"/>
      <c r="C34" s="112"/>
      <c r="D34" s="606"/>
      <c r="E34" s="606"/>
      <c r="F34" s="606"/>
      <c r="G34" s="606"/>
      <c r="H34" s="606"/>
      <c r="I34" s="606"/>
      <c r="J34" s="606"/>
      <c r="K34" s="606"/>
      <c r="L34" s="606"/>
      <c r="M34" s="606"/>
      <c r="N34" s="113"/>
      <c r="O34" s="605"/>
      <c r="P34" s="605"/>
      <c r="Q34" s="605"/>
      <c r="R34" s="319"/>
    </row>
    <row r="35" spans="1:19" ht="6" customHeight="1" x14ac:dyDescent="0.25">
      <c r="A35" s="112"/>
      <c r="B35" s="112"/>
      <c r="C35" s="112"/>
      <c r="D35" s="41"/>
      <c r="E35" s="41"/>
      <c r="F35" s="41"/>
      <c r="G35" s="41"/>
      <c r="H35" s="41"/>
      <c r="I35" s="41"/>
      <c r="J35" s="41"/>
      <c r="K35" s="41"/>
      <c r="L35" s="41"/>
      <c r="M35" s="41"/>
      <c r="N35" s="41"/>
      <c r="O35" s="117"/>
      <c r="P35" s="117"/>
      <c r="Q35" s="117"/>
      <c r="R35" s="41"/>
    </row>
    <row r="36" spans="1:19" ht="25.15" customHeight="1" x14ac:dyDescent="0.25">
      <c r="A36" s="112"/>
      <c r="B36" s="112"/>
      <c r="C36" s="112"/>
      <c r="D36" s="102" t="s">
        <v>49</v>
      </c>
      <c r="E36" s="106"/>
      <c r="F36" s="106"/>
      <c r="G36" s="106"/>
      <c r="H36" s="106"/>
      <c r="I36" s="106"/>
      <c r="J36" s="106"/>
      <c r="K36" s="106"/>
      <c r="L36" s="106"/>
      <c r="M36" s="106"/>
      <c r="N36" s="112"/>
      <c r="O36" s="615" t="str">
        <f>IF(SUM(O15:Q34)=0,"",SUM(O15:Q34))</f>
        <v/>
      </c>
      <c r="P36" s="616"/>
      <c r="Q36" s="617"/>
      <c r="R36" s="319"/>
    </row>
    <row r="37" spans="1:19" ht="15" customHeight="1" x14ac:dyDescent="0.25">
      <c r="A37" s="2"/>
      <c r="B37" s="41"/>
      <c r="C37" s="41"/>
      <c r="D37" s="41"/>
      <c r="E37" s="41"/>
      <c r="F37" s="41"/>
      <c r="G37" s="41"/>
      <c r="H37" s="41"/>
      <c r="I37" s="41"/>
      <c r="J37" s="28"/>
      <c r="K37" s="28"/>
      <c r="L37" s="28"/>
      <c r="M37" s="28"/>
      <c r="N37" s="112"/>
      <c r="O37" s="112"/>
      <c r="P37" s="112"/>
      <c r="Q37" s="112"/>
    </row>
    <row r="38" spans="1:19" ht="15.75" customHeight="1" x14ac:dyDescent="0.25">
      <c r="A38" s="30"/>
      <c r="B38" s="41"/>
      <c r="C38" s="41"/>
      <c r="E38" s="41"/>
      <c r="F38" s="41"/>
      <c r="G38" s="41"/>
      <c r="H38" s="41"/>
      <c r="I38" s="41"/>
      <c r="J38" s="28"/>
      <c r="K38" s="28"/>
      <c r="L38" s="28"/>
      <c r="M38" s="28"/>
      <c r="N38" s="112"/>
      <c r="O38" s="112"/>
      <c r="P38" s="112"/>
      <c r="Q38" s="112"/>
    </row>
    <row r="39" spans="1:19" ht="24" customHeight="1" x14ac:dyDescent="0.25">
      <c r="A39" s="41"/>
      <c r="B39" s="41"/>
      <c r="C39" s="41"/>
      <c r="D39" s="596"/>
      <c r="E39" s="596"/>
      <c r="F39" s="596"/>
      <c r="G39" s="596"/>
      <c r="H39" s="596"/>
      <c r="I39" s="596"/>
      <c r="J39" s="326"/>
      <c r="K39" s="604"/>
      <c r="L39" s="604"/>
      <c r="M39" s="604"/>
      <c r="N39" s="604"/>
      <c r="O39" s="604"/>
      <c r="P39" s="604"/>
      <c r="Q39" s="604"/>
      <c r="R39" s="13"/>
      <c r="S39" s="13"/>
    </row>
    <row r="40" spans="1:19" x14ac:dyDescent="0.25">
      <c r="A40" s="112"/>
      <c r="C40" s="36"/>
      <c r="D40" s="36" t="s">
        <v>131</v>
      </c>
      <c r="E40" s="36"/>
      <c r="F40" s="36"/>
      <c r="G40" s="36"/>
      <c r="H40" s="36"/>
      <c r="I40" s="36"/>
      <c r="J40" s="36"/>
      <c r="K40" s="36" t="s">
        <v>73</v>
      </c>
      <c r="L40" s="76"/>
      <c r="M40" s="76"/>
      <c r="N40" s="76"/>
      <c r="O40" s="76"/>
      <c r="P40" s="76"/>
      <c r="Q40" s="112"/>
      <c r="S40" s="112"/>
    </row>
    <row r="41" spans="1:19" ht="12" customHeight="1" x14ac:dyDescent="0.25">
      <c r="A41" s="112"/>
      <c r="B41" s="112"/>
      <c r="C41" s="112"/>
      <c r="D41" s="112"/>
      <c r="E41" s="112"/>
      <c r="F41" s="112"/>
      <c r="G41" s="112"/>
      <c r="H41" s="112"/>
      <c r="I41" s="112"/>
      <c r="J41" s="112"/>
      <c r="K41" s="112"/>
      <c r="L41" s="112"/>
      <c r="M41" s="112"/>
      <c r="N41" s="112"/>
      <c r="O41" s="112"/>
      <c r="P41" s="112"/>
      <c r="Q41" s="112"/>
    </row>
    <row r="42" spans="1:19" ht="15.75" customHeight="1" x14ac:dyDescent="0.25">
      <c r="A42" s="41"/>
      <c r="C42" s="41"/>
      <c r="D42" s="34" t="s">
        <v>142</v>
      </c>
      <c r="E42" s="41"/>
      <c r="F42" s="41"/>
      <c r="G42" s="41"/>
      <c r="H42" s="41"/>
      <c r="I42" s="41"/>
      <c r="J42" s="28"/>
      <c r="K42" s="28"/>
      <c r="L42" s="28"/>
      <c r="M42" s="28"/>
      <c r="N42" s="112"/>
      <c r="O42" s="112"/>
      <c r="P42" s="112"/>
      <c r="Q42" s="112"/>
    </row>
    <row r="43" spans="1:19" ht="4.9000000000000004" customHeight="1" x14ac:dyDescent="0.25">
      <c r="A43" s="41"/>
      <c r="B43" s="112"/>
      <c r="C43" s="41"/>
      <c r="D43" s="41"/>
      <c r="E43" s="41"/>
      <c r="F43" s="41"/>
      <c r="G43" s="41"/>
      <c r="H43" s="41"/>
      <c r="I43" s="41"/>
      <c r="J43" s="28"/>
      <c r="K43" s="28"/>
      <c r="L43" s="28"/>
      <c r="M43" s="28"/>
      <c r="N43" s="112"/>
      <c r="O43" s="112"/>
      <c r="P43" s="112"/>
      <c r="Q43" s="112"/>
    </row>
    <row r="44" spans="1:19" x14ac:dyDescent="0.25">
      <c r="A44" s="112"/>
      <c r="B44" s="30"/>
      <c r="C44" s="41"/>
      <c r="D44" s="30" t="s">
        <v>35</v>
      </c>
      <c r="E44" s="41" t="s">
        <v>51</v>
      </c>
      <c r="F44" s="41"/>
      <c r="G44" s="41"/>
      <c r="H44" s="41"/>
      <c r="I44" s="41"/>
      <c r="J44" s="29"/>
      <c r="K44" s="29"/>
      <c r="L44" s="28"/>
      <c r="M44" s="28"/>
      <c r="N44" s="112"/>
      <c r="O44" s="112"/>
      <c r="P44" s="112"/>
      <c r="Q44" s="112"/>
    </row>
    <row r="45" spans="1:19" x14ac:dyDescent="0.25">
      <c r="A45" s="112"/>
      <c r="B45" s="112"/>
      <c r="C45" s="112"/>
      <c r="D45" s="112"/>
      <c r="E45" s="112"/>
      <c r="F45" s="112"/>
      <c r="G45" s="112"/>
      <c r="H45" s="112"/>
      <c r="I45" s="112"/>
      <c r="J45" s="112"/>
      <c r="K45" s="112"/>
      <c r="L45" s="112"/>
      <c r="M45" s="112"/>
      <c r="N45" s="112"/>
      <c r="O45" s="112"/>
      <c r="P45" s="112"/>
      <c r="Q45" s="112"/>
    </row>
    <row r="46" spans="1:19" x14ac:dyDescent="0.25">
      <c r="A46" s="112"/>
      <c r="B46" s="112"/>
      <c r="C46" s="112"/>
      <c r="D46" s="112"/>
      <c r="E46" s="112"/>
      <c r="F46" s="112"/>
      <c r="G46" s="112"/>
      <c r="H46" s="112"/>
      <c r="I46" s="112"/>
      <c r="J46" s="112"/>
      <c r="K46" s="112"/>
      <c r="L46" s="112"/>
      <c r="M46" s="112"/>
      <c r="N46" s="112"/>
      <c r="O46" s="49" t="s">
        <v>404</v>
      </c>
      <c r="P46" s="112"/>
      <c r="Q46" s="112"/>
    </row>
    <row r="47" spans="1:19" x14ac:dyDescent="0.25">
      <c r="A47" s="112"/>
      <c r="B47" s="112"/>
      <c r="C47" s="112"/>
      <c r="D47" s="112"/>
      <c r="E47" s="112"/>
      <c r="F47" s="112"/>
      <c r="G47" s="112"/>
      <c r="H47" s="112"/>
      <c r="I47" s="112"/>
      <c r="J47" s="112"/>
      <c r="K47" s="112"/>
      <c r="L47" s="112"/>
      <c r="M47" s="112"/>
      <c r="N47" s="112"/>
      <c r="O47" s="112"/>
      <c r="P47" s="112"/>
      <c r="Q47" s="112"/>
    </row>
  </sheetData>
  <sheetProtection algorithmName="SHA-512" hashValue="Fu4rEnysN/D7syugWEbxwuVEe8UOIOn0E2t/wXRuttSpVQsJ2/6Ur0GjaEwSH/i8cl4VQGZ/Ixll8p0HGcIqew==" saltValue="5lRlpScavUbl16EuZBjwcQ==" spinCount="100000" sheet="1" objects="1" scenarios="1" selectLockedCells="1"/>
  <mergeCells count="47">
    <mergeCell ref="D27:M27"/>
    <mergeCell ref="D2:K2"/>
    <mergeCell ref="O12:Q13"/>
    <mergeCell ref="O36:Q36"/>
    <mergeCell ref="D22:M22"/>
    <mergeCell ref="D23:M23"/>
    <mergeCell ref="D24:M24"/>
    <mergeCell ref="D25:M25"/>
    <mergeCell ref="D26:M26"/>
    <mergeCell ref="D34:M34"/>
    <mergeCell ref="O15:Q15"/>
    <mergeCell ref="O33:Q33"/>
    <mergeCell ref="O34:Q34"/>
    <mergeCell ref="O22:Q22"/>
    <mergeCell ref="O23:Q23"/>
    <mergeCell ref="O28:Q28"/>
    <mergeCell ref="D33:M33"/>
    <mergeCell ref="D28:M28"/>
    <mergeCell ref="D29:M29"/>
    <mergeCell ref="D30:M30"/>
    <mergeCell ref="D32:M32"/>
    <mergeCell ref="D31:M31"/>
    <mergeCell ref="O19:Q19"/>
    <mergeCell ref="O20:Q20"/>
    <mergeCell ref="O30:Q30"/>
    <mergeCell ref="O31:Q31"/>
    <mergeCell ref="O32:Q32"/>
    <mergeCell ref="O24:Q24"/>
    <mergeCell ref="O26:Q26"/>
    <mergeCell ref="O27:Q27"/>
    <mergeCell ref="O29:Q29"/>
    <mergeCell ref="D39:I39"/>
    <mergeCell ref="K39:Q39"/>
    <mergeCell ref="F4:N4"/>
    <mergeCell ref="F6:N6"/>
    <mergeCell ref="O21:Q21"/>
    <mergeCell ref="O25:Q25"/>
    <mergeCell ref="D20:M20"/>
    <mergeCell ref="D21:M21"/>
    <mergeCell ref="D15:M15"/>
    <mergeCell ref="D16:M16"/>
    <mergeCell ref="D17:M17"/>
    <mergeCell ref="D18:M18"/>
    <mergeCell ref="D19:M19"/>
    <mergeCell ref="O16:Q16"/>
    <mergeCell ref="O17:Q17"/>
    <mergeCell ref="O18:Q18"/>
  </mergeCells>
  <pageMargins left="0.47244094488188981" right="0.31496062992125984" top="0.39370078740157483"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622" r:id="rId4" name="Check Box 406">
              <controlPr defaultSize="0" autoFill="0" autoLine="0" autoPict="0" altText="  KFWG_x000a_">
                <anchor moveWithCells="1">
                  <from>
                    <xdr:col>3</xdr:col>
                    <xdr:colOff>50800</xdr:colOff>
                    <xdr:row>7</xdr:row>
                    <xdr:rowOff>38100</xdr:rowOff>
                  </from>
                  <to>
                    <xdr:col>8</xdr:col>
                    <xdr:colOff>50800</xdr:colOff>
                    <xdr:row>9</xdr:row>
                    <xdr:rowOff>69850</xdr:rowOff>
                  </to>
                </anchor>
              </controlPr>
            </control>
          </mc:Choice>
        </mc:AlternateContent>
        <mc:AlternateContent xmlns:mc="http://schemas.openxmlformats.org/markup-compatibility/2006">
          <mc:Choice Requires="x14">
            <control shapeId="9623" r:id="rId5" name="Check Box 407">
              <controlPr defaultSize="0" autoFill="0" autoLine="0" autoPict="0" altText="  KfW-Effizienzhaus 40 NH">
                <anchor moveWithCells="1">
                  <from>
                    <xdr:col>9</xdr:col>
                    <xdr:colOff>450850</xdr:colOff>
                    <xdr:row>7</xdr:row>
                    <xdr:rowOff>69850</xdr:rowOff>
                  </from>
                  <to>
                    <xdr:col>14</xdr:col>
                    <xdr:colOff>495300</xdr:colOff>
                    <xdr:row>10</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pageSetUpPr fitToPage="1"/>
  </sheetPr>
  <dimension ref="A1:AF41"/>
  <sheetViews>
    <sheetView showGridLines="0" topLeftCell="A4" zoomScaleNormal="100" workbookViewId="0">
      <selection activeCell="Z29" sqref="Z29:AC29"/>
    </sheetView>
  </sheetViews>
  <sheetFormatPr baseColWidth="10" defaultColWidth="11.54296875" defaultRowHeight="12.5" x14ac:dyDescent="0.25"/>
  <cols>
    <col min="1" max="1" width="2" style="129" customWidth="1"/>
    <col min="2" max="2" width="5.7265625" style="13" customWidth="1"/>
    <col min="3" max="3" width="1.453125" style="13" customWidth="1"/>
    <col min="4" max="10" width="2.453125" style="13" customWidth="1"/>
    <col min="11" max="11" width="0.7265625" style="13" customWidth="1"/>
    <col min="12" max="12" width="2.453125" style="13" customWidth="1"/>
    <col min="13" max="13" width="0.81640625" style="13" customWidth="1"/>
    <col min="14" max="14" width="2.26953125" style="13" customWidth="1"/>
    <col min="15" max="16" width="4.7265625" style="13" customWidth="1"/>
    <col min="17" max="17" width="4.1796875" style="13" customWidth="1"/>
    <col min="18" max="18" width="5.7265625" style="13" customWidth="1"/>
    <col min="19" max="19" width="6.1796875" style="13" customWidth="1"/>
    <col min="20" max="20" width="5.81640625" style="13" customWidth="1"/>
    <col min="21" max="21" width="4.7265625" style="13" customWidth="1"/>
    <col min="22" max="22" width="3.26953125" style="13" customWidth="1"/>
    <col min="23" max="23" width="2.453125" style="13" customWidth="1"/>
    <col min="24" max="24" width="1.26953125" style="13" customWidth="1"/>
    <col min="25" max="25" width="2.26953125" style="13" hidden="1" customWidth="1"/>
    <col min="26" max="26" width="4.7265625" style="13" customWidth="1"/>
    <col min="27" max="27" width="5.1796875" style="13" customWidth="1"/>
    <col min="28" max="28" width="3.54296875" style="13" customWidth="1"/>
    <col min="29" max="29" width="4.81640625" style="13" customWidth="1"/>
    <col min="30" max="30" width="8.81640625" style="13" hidden="1" customWidth="1"/>
    <col min="31" max="31" width="0.7265625" style="76" customWidth="1"/>
    <col min="32" max="32" width="3.453125" style="129" customWidth="1"/>
    <col min="33" max="16384" width="11.54296875" style="11"/>
  </cols>
  <sheetData>
    <row r="1" spans="1:32" ht="4.5" customHeight="1" x14ac:dyDescent="0.25">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row>
    <row r="2" spans="1:32" ht="5.25" customHeight="1" x14ac:dyDescent="0.25">
      <c r="B2" s="159"/>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row>
    <row r="3" spans="1:32" ht="45.65" customHeight="1" x14ac:dyDescent="0.4">
      <c r="B3" s="233" t="s">
        <v>15</v>
      </c>
      <c r="C3" s="198"/>
      <c r="D3" s="631" t="s">
        <v>195</v>
      </c>
      <c r="E3" s="631"/>
      <c r="F3" s="631"/>
      <c r="G3" s="631"/>
      <c r="H3" s="631"/>
      <c r="I3" s="631"/>
      <c r="J3" s="631"/>
      <c r="K3" s="631"/>
      <c r="L3" s="631"/>
      <c r="M3" s="631"/>
      <c r="N3" s="631"/>
      <c r="O3" s="631"/>
      <c r="P3" s="631"/>
      <c r="Q3" s="631"/>
      <c r="R3" s="631"/>
      <c r="S3" s="631"/>
      <c r="T3" s="34"/>
      <c r="U3" s="34"/>
      <c r="V3" s="34"/>
      <c r="W3" s="41"/>
      <c r="X3" s="2"/>
      <c r="Y3" s="2"/>
      <c r="Z3" s="17"/>
      <c r="AA3" s="2"/>
      <c r="AB3" s="2"/>
      <c r="AC3" s="2"/>
      <c r="AD3" s="12"/>
    </row>
    <row r="4" spans="1:32" customFormat="1" ht="15" customHeight="1" x14ac:dyDescent="0.3">
      <c r="A4" s="22"/>
      <c r="B4" s="112"/>
      <c r="C4" s="86" t="s">
        <v>81</v>
      </c>
      <c r="D4" s="42"/>
      <c r="E4" s="76"/>
      <c r="F4" s="112"/>
      <c r="G4" s="112"/>
      <c r="H4" s="601" t="str">
        <f>IF(Antrag!$D$12="","",Antrag!$D$12)</f>
        <v/>
      </c>
      <c r="I4" s="601"/>
      <c r="J4" s="601"/>
      <c r="K4" s="601"/>
      <c r="L4" s="601"/>
      <c r="M4" s="601"/>
      <c r="N4" s="601"/>
      <c r="O4" s="601"/>
      <c r="P4" s="601"/>
      <c r="Q4" s="112"/>
      <c r="R4" s="112"/>
      <c r="S4" s="112"/>
      <c r="T4" s="112"/>
      <c r="U4" s="112"/>
      <c r="V4" s="112"/>
      <c r="W4" s="112"/>
      <c r="X4" s="112"/>
      <c r="Y4" s="112"/>
      <c r="Z4" s="22"/>
      <c r="AA4" s="22"/>
      <c r="AB4" s="22"/>
      <c r="AC4" s="22"/>
      <c r="AE4" s="22"/>
      <c r="AF4" s="22"/>
    </row>
    <row r="5" spans="1:32" customFormat="1" ht="5.15" customHeight="1" x14ac:dyDescent="0.25">
      <c r="A5" s="22"/>
      <c r="B5" s="112"/>
      <c r="C5" s="76"/>
      <c r="D5" s="42"/>
      <c r="E5" s="76"/>
      <c r="F5" s="42"/>
      <c r="G5" s="42"/>
      <c r="H5" s="42"/>
      <c r="I5" s="42"/>
      <c r="J5" s="42"/>
      <c r="K5" s="42"/>
      <c r="L5" s="42"/>
      <c r="M5" s="42"/>
      <c r="N5" s="42"/>
      <c r="O5" s="42"/>
      <c r="P5" s="42"/>
      <c r="Q5" s="112"/>
      <c r="R5" s="112"/>
      <c r="S5" s="112"/>
      <c r="T5" s="112"/>
      <c r="U5" s="112"/>
      <c r="V5" s="112"/>
      <c r="W5" s="112"/>
      <c r="X5" s="112"/>
      <c r="Y5" s="112"/>
      <c r="Z5" s="22"/>
      <c r="AA5" s="22"/>
      <c r="AB5" s="22"/>
      <c r="AC5" s="22"/>
      <c r="AE5" s="22"/>
      <c r="AF5" s="22"/>
    </row>
    <row r="6" spans="1:32" customFormat="1" ht="15" customHeight="1" x14ac:dyDescent="0.3">
      <c r="A6" s="22"/>
      <c r="B6" s="112"/>
      <c r="C6" s="131" t="s">
        <v>83</v>
      </c>
      <c r="D6" s="99"/>
      <c r="E6" s="76"/>
      <c r="F6" s="41"/>
      <c r="G6" s="112"/>
      <c r="H6" s="601" t="str">
        <f>IF(Antrag!$D$23="","",CONCATENATE(Antrag!$D$23,", ",Antrag!$D$25))</f>
        <v/>
      </c>
      <c r="I6" s="601"/>
      <c r="J6" s="601"/>
      <c r="K6" s="601"/>
      <c r="L6" s="601"/>
      <c r="M6" s="601"/>
      <c r="N6" s="601"/>
      <c r="O6" s="601"/>
      <c r="P6" s="601"/>
      <c r="Q6" s="112"/>
      <c r="R6" s="22"/>
      <c r="S6" s="41"/>
      <c r="T6" s="41"/>
      <c r="U6" s="41"/>
      <c r="V6" s="112"/>
      <c r="W6" s="112"/>
      <c r="X6" s="112"/>
      <c r="Y6" s="112"/>
      <c r="Z6" s="22"/>
      <c r="AA6" s="22"/>
      <c r="AB6" s="22"/>
      <c r="AC6" s="22"/>
      <c r="AE6" s="22"/>
      <c r="AF6" s="22"/>
    </row>
    <row r="7" spans="1:32" ht="12" customHeight="1" x14ac:dyDescent="0.25">
      <c r="B7" s="160"/>
      <c r="C7" s="33"/>
      <c r="D7" s="632"/>
      <c r="E7" s="632"/>
      <c r="F7" s="632"/>
      <c r="G7" s="632"/>
      <c r="H7" s="632"/>
      <c r="I7" s="632"/>
      <c r="J7" s="632"/>
      <c r="K7" s="632"/>
      <c r="L7" s="632"/>
      <c r="M7" s="632"/>
      <c r="N7" s="632"/>
      <c r="O7" s="632"/>
      <c r="P7" s="632"/>
      <c r="Q7" s="632"/>
      <c r="R7" s="632"/>
      <c r="S7" s="142"/>
      <c r="T7" s="34"/>
      <c r="U7" s="34"/>
      <c r="V7" s="34"/>
      <c r="W7" s="41"/>
      <c r="X7" s="41"/>
      <c r="Y7" s="41"/>
      <c r="Z7" s="234"/>
      <c r="AA7" s="41"/>
      <c r="AB7" s="41"/>
      <c r="AC7" s="41"/>
      <c r="AD7" s="12"/>
    </row>
    <row r="8" spans="1:32" ht="12" customHeight="1" x14ac:dyDescent="0.25">
      <c r="B8" s="160"/>
      <c r="C8" s="632" t="s">
        <v>86</v>
      </c>
      <c r="D8" s="632"/>
      <c r="E8" s="632"/>
      <c r="F8" s="632"/>
      <c r="G8" s="632"/>
      <c r="H8" s="632"/>
      <c r="I8" s="632"/>
      <c r="J8" s="632"/>
      <c r="K8" s="632"/>
      <c r="L8" s="632"/>
      <c r="M8" s="632"/>
      <c r="N8" s="632"/>
      <c r="O8" s="632"/>
      <c r="P8" s="632"/>
      <c r="Q8" s="632"/>
      <c r="R8" s="632"/>
      <c r="S8" s="632"/>
      <c r="T8" s="632"/>
      <c r="U8" s="632"/>
      <c r="V8" s="632"/>
      <c r="W8" s="632"/>
      <c r="X8" s="632"/>
      <c r="Y8" s="632"/>
      <c r="Z8" s="632"/>
      <c r="AA8" s="632"/>
      <c r="AB8" s="632"/>
      <c r="AC8" s="632"/>
      <c r="AD8" s="12"/>
    </row>
    <row r="9" spans="1:32" ht="11.25" customHeight="1" x14ac:dyDescent="0.25">
      <c r="B9" s="160"/>
      <c r="C9" s="632" t="s">
        <v>196</v>
      </c>
      <c r="D9" s="632"/>
      <c r="E9" s="632"/>
      <c r="F9" s="632"/>
      <c r="G9" s="632"/>
      <c r="H9" s="632"/>
      <c r="I9" s="632"/>
      <c r="J9" s="632"/>
      <c r="K9" s="632"/>
      <c r="L9" s="632"/>
      <c r="M9" s="632"/>
      <c r="N9" s="632"/>
      <c r="O9" s="632"/>
      <c r="P9" s="632"/>
      <c r="Q9" s="632"/>
      <c r="R9" s="632"/>
      <c r="S9" s="632"/>
      <c r="T9" s="632"/>
      <c r="U9" s="220"/>
      <c r="V9" s="220"/>
      <c r="W9" s="220"/>
      <c r="X9" s="220"/>
      <c r="Y9" s="220"/>
      <c r="Z9" s="220"/>
      <c r="AA9" s="220"/>
      <c r="AB9" s="220"/>
      <c r="AC9" s="220"/>
      <c r="AD9" s="12"/>
    </row>
    <row r="10" spans="1:32" ht="5.25" customHeight="1" x14ac:dyDescent="0.25">
      <c r="B10" s="160"/>
      <c r="C10" s="33"/>
      <c r="D10" s="130"/>
      <c r="E10" s="130"/>
      <c r="F10" s="130"/>
      <c r="G10" s="130"/>
      <c r="H10" s="130"/>
      <c r="I10" s="130"/>
      <c r="J10" s="130"/>
      <c r="K10" s="130"/>
      <c r="L10" s="130"/>
      <c r="M10" s="130"/>
      <c r="N10" s="130"/>
      <c r="O10" s="130"/>
      <c r="P10" s="130"/>
      <c r="Q10" s="130"/>
      <c r="R10" s="130"/>
      <c r="S10" s="130"/>
      <c r="T10" s="34"/>
      <c r="U10" s="34"/>
      <c r="V10" s="34"/>
      <c r="W10" s="41"/>
      <c r="X10" s="41"/>
      <c r="Y10" s="41"/>
      <c r="Z10" s="234"/>
      <c r="AA10" s="41"/>
      <c r="AB10" s="41"/>
      <c r="AC10" s="41"/>
      <c r="AD10" s="12"/>
    </row>
    <row r="11" spans="1:32" ht="27" customHeight="1" x14ac:dyDescent="0.25">
      <c r="B11" s="160"/>
      <c r="C11" s="33"/>
      <c r="D11" s="130"/>
      <c r="E11" s="130"/>
      <c r="F11" s="130"/>
      <c r="G11" s="130"/>
      <c r="H11" s="130"/>
      <c r="I11" s="130"/>
      <c r="J11" s="130"/>
      <c r="K11" s="130"/>
      <c r="L11" s="130"/>
      <c r="M11" s="130"/>
      <c r="N11" s="130"/>
      <c r="O11" s="130"/>
      <c r="P11" s="130"/>
      <c r="Q11" s="130"/>
      <c r="R11" s="130"/>
      <c r="S11" s="130"/>
      <c r="T11" s="34"/>
      <c r="U11" s="34"/>
      <c r="V11" s="34"/>
      <c r="W11" s="41"/>
      <c r="X11" s="41"/>
      <c r="Y11" s="41"/>
      <c r="Z11" s="235"/>
      <c r="AA11" s="41"/>
      <c r="AB11" s="41"/>
      <c r="AC11" s="41"/>
      <c r="AD11" s="213"/>
    </row>
    <row r="12" spans="1:32" ht="38.25" customHeight="1" x14ac:dyDescent="0.25">
      <c r="B12" s="161"/>
      <c r="C12" s="76"/>
      <c r="D12" s="129"/>
      <c r="E12" s="129"/>
      <c r="F12" s="129"/>
      <c r="G12" s="87"/>
      <c r="H12" s="87"/>
      <c r="I12" s="87"/>
      <c r="J12" s="87"/>
      <c r="K12" s="87"/>
      <c r="L12" s="87"/>
      <c r="M12" s="87"/>
      <c r="N12" s="87"/>
      <c r="O12" s="87"/>
      <c r="P12" s="87"/>
      <c r="Q12" s="87"/>
      <c r="R12" s="87"/>
      <c r="S12" s="87"/>
      <c r="T12" s="87"/>
      <c r="U12" s="76"/>
      <c r="V12" s="76"/>
      <c r="W12" s="76"/>
      <c r="X12" s="76"/>
      <c r="Y12" s="76"/>
      <c r="Z12" s="76"/>
      <c r="AA12" s="41"/>
      <c r="AB12" s="41"/>
      <c r="AC12" s="41"/>
      <c r="AD12" s="213"/>
    </row>
    <row r="13" spans="1:32" ht="22" customHeight="1" x14ac:dyDescent="0.25">
      <c r="B13" s="161"/>
      <c r="C13" s="76"/>
      <c r="D13" s="129"/>
      <c r="E13" s="129"/>
      <c r="F13" s="129"/>
      <c r="G13" s="87"/>
      <c r="H13" s="87"/>
      <c r="I13" s="87"/>
      <c r="J13" s="87"/>
      <c r="K13" s="87"/>
      <c r="L13" s="87"/>
      <c r="M13" s="87"/>
      <c r="N13" s="87"/>
      <c r="O13" s="87"/>
      <c r="P13" s="87"/>
      <c r="Q13" s="87"/>
      <c r="R13" s="87"/>
      <c r="S13" s="87"/>
      <c r="T13" s="87"/>
      <c r="U13" s="76"/>
      <c r="V13" s="76"/>
      <c r="W13" s="76"/>
      <c r="X13" s="76"/>
      <c r="Y13" s="76"/>
      <c r="Z13" s="76"/>
      <c r="AA13" s="41"/>
      <c r="AB13" s="41"/>
      <c r="AC13" s="41"/>
      <c r="AD13" s="213"/>
    </row>
    <row r="14" spans="1:32" ht="20.149999999999999" customHeight="1" x14ac:dyDescent="0.3">
      <c r="B14" s="162"/>
      <c r="C14" s="132"/>
      <c r="D14" s="86"/>
      <c r="E14" s="84"/>
      <c r="F14" s="86"/>
      <c r="G14" s="636"/>
      <c r="H14" s="636"/>
      <c r="I14" s="636"/>
      <c r="J14" s="636"/>
      <c r="K14" s="636"/>
      <c r="L14" s="636"/>
      <c r="M14" s="636"/>
      <c r="N14" s="636"/>
      <c r="O14" s="636"/>
      <c r="P14" s="636"/>
      <c r="Q14" s="636"/>
      <c r="R14" s="636"/>
      <c r="S14" s="636"/>
      <c r="T14" s="636"/>
      <c r="U14" s="129"/>
      <c r="V14" s="129"/>
      <c r="W14" s="129"/>
      <c r="X14" s="10"/>
      <c r="Y14" s="1"/>
      <c r="Z14" s="609" t="s">
        <v>221</v>
      </c>
      <c r="AA14" s="610"/>
      <c r="AB14" s="610"/>
      <c r="AC14" s="611"/>
      <c r="AD14" s="14"/>
    </row>
    <row r="15" spans="1:32" ht="14.25" customHeight="1" x14ac:dyDescent="0.25">
      <c r="B15" s="41"/>
      <c r="C15" s="41"/>
      <c r="D15" s="41"/>
      <c r="E15" s="34"/>
      <c r="F15" s="41"/>
      <c r="G15" s="41"/>
      <c r="H15" s="41"/>
      <c r="I15" s="41"/>
      <c r="J15" s="41"/>
      <c r="K15" s="41"/>
      <c r="L15" s="41"/>
      <c r="M15" s="41"/>
      <c r="N15" s="41"/>
      <c r="O15" s="41"/>
      <c r="P15" s="41"/>
      <c r="Q15" s="41"/>
      <c r="R15" s="41"/>
      <c r="S15" s="41"/>
      <c r="T15" s="41"/>
      <c r="U15" s="41"/>
      <c r="V15" s="76"/>
      <c r="W15" s="76"/>
      <c r="X15" s="116"/>
      <c r="Y15" s="1"/>
      <c r="Z15" s="612"/>
      <c r="AA15" s="613"/>
      <c r="AB15" s="613"/>
      <c r="AC15" s="614"/>
      <c r="AD15" s="14"/>
    </row>
    <row r="16" spans="1:32" ht="15" customHeight="1" x14ac:dyDescent="0.25">
      <c r="B16" s="163" t="s">
        <v>292</v>
      </c>
      <c r="C16" s="76"/>
      <c r="D16" s="88" t="s">
        <v>198</v>
      </c>
      <c r="E16" s="76"/>
      <c r="F16" s="76"/>
      <c r="G16" s="76"/>
      <c r="H16" s="76"/>
      <c r="I16" s="76"/>
      <c r="J16" s="76"/>
      <c r="K16" s="76"/>
      <c r="L16" s="76"/>
      <c r="M16" s="76"/>
      <c r="N16" s="76"/>
      <c r="O16" s="76"/>
      <c r="P16" s="76"/>
      <c r="Q16" s="76"/>
      <c r="R16" s="76"/>
      <c r="S16" s="76"/>
      <c r="T16" s="76"/>
      <c r="U16" s="76"/>
      <c r="V16" s="76"/>
      <c r="W16" s="76"/>
      <c r="X16" s="104"/>
      <c r="Y16" s="3"/>
      <c r="Z16" s="628"/>
      <c r="AA16" s="629"/>
      <c r="AB16" s="629"/>
      <c r="AC16" s="630"/>
      <c r="AD16" s="15"/>
    </row>
    <row r="17" spans="2:30" ht="24.75" customHeight="1" x14ac:dyDescent="0.25">
      <c r="B17" s="87" t="s">
        <v>293</v>
      </c>
      <c r="C17" s="76"/>
      <c r="D17" s="103" t="s">
        <v>35</v>
      </c>
      <c r="E17" s="621" t="s">
        <v>199</v>
      </c>
      <c r="F17" s="637"/>
      <c r="G17" s="637"/>
      <c r="H17" s="637"/>
      <c r="I17" s="637"/>
      <c r="J17" s="637"/>
      <c r="K17" s="637"/>
      <c r="L17" s="637"/>
      <c r="M17" s="637"/>
      <c r="N17" s="637"/>
      <c r="O17" s="637"/>
      <c r="P17" s="637"/>
      <c r="Q17" s="637"/>
      <c r="R17" s="637"/>
      <c r="S17" s="637"/>
      <c r="T17" s="637"/>
      <c r="U17" s="637"/>
      <c r="V17" s="637"/>
      <c r="W17" s="76"/>
      <c r="X17" s="104"/>
      <c r="Y17" s="3"/>
      <c r="Z17" s="633"/>
      <c r="AA17" s="634"/>
      <c r="AB17" s="634"/>
      <c r="AC17" s="635"/>
      <c r="AD17" s="15"/>
    </row>
    <row r="18" spans="2:30" ht="24.75" customHeight="1" x14ac:dyDescent="0.25">
      <c r="B18" s="87" t="s">
        <v>294</v>
      </c>
      <c r="C18" s="76"/>
      <c r="D18" s="103" t="s">
        <v>35</v>
      </c>
      <c r="E18" s="621" t="s">
        <v>200</v>
      </c>
      <c r="F18" s="416"/>
      <c r="G18" s="416"/>
      <c r="H18" s="416"/>
      <c r="I18" s="416"/>
      <c r="J18" s="416"/>
      <c r="K18" s="416"/>
      <c r="L18" s="416"/>
      <c r="M18" s="416"/>
      <c r="N18" s="416"/>
      <c r="O18" s="416"/>
      <c r="P18" s="416"/>
      <c r="Q18" s="416"/>
      <c r="R18" s="416"/>
      <c r="S18" s="416"/>
      <c r="T18" s="416"/>
      <c r="U18" s="416"/>
      <c r="V18" s="416"/>
      <c r="W18" s="416"/>
      <c r="X18" s="104"/>
      <c r="Y18" s="3"/>
      <c r="Z18" s="618"/>
      <c r="AA18" s="626"/>
      <c r="AB18" s="626"/>
      <c r="AC18" s="627"/>
      <c r="AD18" s="15"/>
    </row>
    <row r="19" spans="2:30" ht="22.5" customHeight="1" x14ac:dyDescent="0.25">
      <c r="B19" s="87" t="s">
        <v>295</v>
      </c>
      <c r="C19" s="76"/>
      <c r="D19" s="103" t="s">
        <v>35</v>
      </c>
      <c r="E19" s="621" t="s">
        <v>201</v>
      </c>
      <c r="F19" s="638"/>
      <c r="G19" s="638"/>
      <c r="H19" s="638"/>
      <c r="I19" s="638"/>
      <c r="J19" s="638"/>
      <c r="K19" s="638"/>
      <c r="L19" s="638"/>
      <c r="M19" s="638"/>
      <c r="N19" s="638"/>
      <c r="O19" s="638"/>
      <c r="P19" s="638"/>
      <c r="Q19" s="638"/>
      <c r="R19" s="638"/>
      <c r="S19" s="638"/>
      <c r="T19" s="638"/>
      <c r="U19" s="638"/>
      <c r="V19" s="638"/>
      <c r="W19" s="638"/>
      <c r="X19" s="104"/>
      <c r="Y19" s="3"/>
      <c r="Z19" s="618"/>
      <c r="AA19" s="626"/>
      <c r="AB19" s="626"/>
      <c r="AC19" s="627"/>
      <c r="AD19" s="15"/>
    </row>
    <row r="20" spans="2:30" ht="18" customHeight="1" x14ac:dyDescent="0.25">
      <c r="B20" s="87" t="s">
        <v>296</v>
      </c>
      <c r="C20" s="76"/>
      <c r="D20" s="88" t="s">
        <v>173</v>
      </c>
      <c r="E20" s="76"/>
      <c r="F20" s="76"/>
      <c r="G20" s="76"/>
      <c r="H20" s="76"/>
      <c r="I20" s="76"/>
      <c r="J20" s="76"/>
      <c r="K20" s="76"/>
      <c r="L20" s="76"/>
      <c r="M20" s="76"/>
      <c r="N20" s="76"/>
      <c r="O20" s="76"/>
      <c r="P20" s="76"/>
      <c r="Q20" s="76"/>
      <c r="R20" s="76"/>
      <c r="S20" s="76"/>
      <c r="T20" s="76"/>
      <c r="U20" s="76"/>
      <c r="V20" s="76"/>
      <c r="W20" s="76"/>
      <c r="X20" s="104"/>
      <c r="Y20" s="3"/>
      <c r="Z20" s="628"/>
      <c r="AA20" s="629"/>
      <c r="AB20" s="629"/>
      <c r="AC20" s="630"/>
      <c r="AD20" s="15"/>
    </row>
    <row r="21" spans="2:30" ht="23.25" customHeight="1" x14ac:dyDescent="0.25">
      <c r="B21" s="87" t="s">
        <v>297</v>
      </c>
      <c r="C21" s="76"/>
      <c r="D21" s="103" t="s">
        <v>35</v>
      </c>
      <c r="E21" s="621" t="s">
        <v>202</v>
      </c>
      <c r="F21" s="416"/>
      <c r="G21" s="416"/>
      <c r="H21" s="416"/>
      <c r="I21" s="416"/>
      <c r="J21" s="416"/>
      <c r="K21" s="416"/>
      <c r="L21" s="416"/>
      <c r="M21" s="416"/>
      <c r="N21" s="416"/>
      <c r="O21" s="416"/>
      <c r="P21" s="416"/>
      <c r="Q21" s="416"/>
      <c r="R21" s="416"/>
      <c r="S21" s="416"/>
      <c r="T21" s="416"/>
      <c r="U21" s="416"/>
      <c r="V21" s="416"/>
      <c r="W21" s="416"/>
      <c r="X21" s="104"/>
      <c r="Y21" s="3"/>
      <c r="Z21" s="639"/>
      <c r="AA21" s="549"/>
      <c r="AB21" s="549"/>
      <c r="AC21" s="640"/>
      <c r="AD21" s="15"/>
    </row>
    <row r="22" spans="2:30" ht="21" customHeight="1" x14ac:dyDescent="0.25">
      <c r="B22" s="87" t="s">
        <v>298</v>
      </c>
      <c r="C22" s="76"/>
      <c r="D22" s="103" t="s">
        <v>35</v>
      </c>
      <c r="E22" s="621" t="s">
        <v>203</v>
      </c>
      <c r="F22" s="416"/>
      <c r="G22" s="416"/>
      <c r="H22" s="416"/>
      <c r="I22" s="416"/>
      <c r="J22" s="416"/>
      <c r="K22" s="416"/>
      <c r="L22" s="416"/>
      <c r="M22" s="416"/>
      <c r="N22" s="416"/>
      <c r="O22" s="416"/>
      <c r="P22" s="416"/>
      <c r="Q22" s="416"/>
      <c r="R22" s="416"/>
      <c r="S22" s="416"/>
      <c r="T22" s="416"/>
      <c r="U22" s="416"/>
      <c r="V22" s="416"/>
      <c r="W22" s="416"/>
      <c r="X22" s="104"/>
      <c r="Y22" s="3"/>
      <c r="Z22" s="618"/>
      <c r="AA22" s="619"/>
      <c r="AB22" s="619"/>
      <c r="AC22" s="620"/>
      <c r="AD22" s="15"/>
    </row>
    <row r="23" spans="2:30" ht="21" customHeight="1" x14ac:dyDescent="0.25">
      <c r="B23" s="87" t="s">
        <v>299</v>
      </c>
      <c r="C23" s="76"/>
      <c r="D23" s="103" t="s">
        <v>35</v>
      </c>
      <c r="E23" s="621" t="s">
        <v>204</v>
      </c>
      <c r="F23" s="416"/>
      <c r="G23" s="416"/>
      <c r="H23" s="416"/>
      <c r="I23" s="416"/>
      <c r="J23" s="416"/>
      <c r="K23" s="416"/>
      <c r="L23" s="416"/>
      <c r="M23" s="416"/>
      <c r="N23" s="416"/>
      <c r="O23" s="416"/>
      <c r="P23" s="416"/>
      <c r="Q23" s="416"/>
      <c r="R23" s="416"/>
      <c r="S23" s="416"/>
      <c r="T23" s="416"/>
      <c r="U23" s="416"/>
      <c r="V23" s="416"/>
      <c r="W23" s="416"/>
      <c r="X23" s="104"/>
      <c r="Y23" s="3"/>
      <c r="Z23" s="618"/>
      <c r="AA23" s="619"/>
      <c r="AB23" s="619"/>
      <c r="AC23" s="620"/>
      <c r="AD23" s="15"/>
    </row>
    <row r="24" spans="2:30" ht="22.5" customHeight="1" x14ac:dyDescent="0.25">
      <c r="B24" s="87" t="s">
        <v>304</v>
      </c>
      <c r="C24" s="76"/>
      <c r="D24" s="103" t="s">
        <v>35</v>
      </c>
      <c r="E24" s="621" t="s">
        <v>207</v>
      </c>
      <c r="F24" s="416"/>
      <c r="G24" s="416"/>
      <c r="H24" s="416"/>
      <c r="I24" s="416"/>
      <c r="J24" s="416"/>
      <c r="K24" s="416"/>
      <c r="L24" s="416"/>
      <c r="M24" s="416"/>
      <c r="N24" s="416"/>
      <c r="O24" s="416"/>
      <c r="P24" s="416"/>
      <c r="Q24" s="416"/>
      <c r="R24" s="416"/>
      <c r="S24" s="416"/>
      <c r="T24" s="416"/>
      <c r="U24" s="416"/>
      <c r="V24" s="416"/>
      <c r="W24" s="416"/>
      <c r="X24" s="104"/>
      <c r="Y24" s="3"/>
      <c r="Z24" s="618"/>
      <c r="AA24" s="619"/>
      <c r="AB24" s="619"/>
      <c r="AC24" s="620"/>
      <c r="AD24" s="15"/>
    </row>
    <row r="25" spans="2:30" ht="21" customHeight="1" x14ac:dyDescent="0.25">
      <c r="B25" s="87" t="s">
        <v>300</v>
      </c>
      <c r="C25" s="76"/>
      <c r="D25" s="88" t="s">
        <v>205</v>
      </c>
      <c r="E25" s="76"/>
      <c r="F25" s="76"/>
      <c r="G25" s="76"/>
      <c r="H25" s="76"/>
      <c r="I25" s="76"/>
      <c r="J25" s="76"/>
      <c r="K25" s="76"/>
      <c r="L25" s="76"/>
      <c r="M25" s="76"/>
      <c r="N25" s="76"/>
      <c r="O25" s="76"/>
      <c r="P25" s="76"/>
      <c r="Q25" s="76"/>
      <c r="R25" s="76"/>
      <c r="S25" s="76"/>
      <c r="T25" s="76"/>
      <c r="U25" s="76"/>
      <c r="V25" s="76"/>
      <c r="W25" s="41"/>
      <c r="X25" s="104"/>
      <c r="Y25" s="3"/>
      <c r="Z25" s="628"/>
      <c r="AA25" s="629"/>
      <c r="AB25" s="629"/>
      <c r="AC25" s="630"/>
      <c r="AD25" s="15"/>
    </row>
    <row r="26" spans="2:30" ht="21" customHeight="1" x14ac:dyDescent="0.25">
      <c r="B26" s="87" t="s">
        <v>305</v>
      </c>
      <c r="C26" s="129"/>
      <c r="D26" s="88" t="s">
        <v>174</v>
      </c>
      <c r="E26" s="76"/>
      <c r="F26" s="34"/>
      <c r="G26" s="34"/>
      <c r="H26" s="34"/>
      <c r="I26" s="34"/>
      <c r="J26" s="34"/>
      <c r="K26" s="34"/>
      <c r="L26" s="34"/>
      <c r="M26" s="34"/>
      <c r="N26" s="34"/>
      <c r="O26" s="34"/>
      <c r="P26" s="41"/>
      <c r="Q26" s="41"/>
      <c r="R26" s="41"/>
      <c r="S26" s="41"/>
      <c r="T26" s="41"/>
      <c r="U26" s="41"/>
      <c r="V26" s="76"/>
      <c r="W26" s="76"/>
      <c r="X26" s="104"/>
      <c r="Y26" s="3"/>
      <c r="Z26" s="618"/>
      <c r="AA26" s="626"/>
      <c r="AB26" s="626"/>
      <c r="AC26" s="627"/>
      <c r="AD26" s="15"/>
    </row>
    <row r="27" spans="2:30" ht="21" customHeight="1" x14ac:dyDescent="0.25">
      <c r="B27" s="87" t="s">
        <v>301</v>
      </c>
      <c r="C27" s="129"/>
      <c r="D27" s="88" t="s">
        <v>175</v>
      </c>
      <c r="E27" s="76"/>
      <c r="F27" s="34"/>
      <c r="G27" s="34"/>
      <c r="H27" s="34"/>
      <c r="I27" s="34"/>
      <c r="J27" s="34"/>
      <c r="K27" s="34"/>
      <c r="L27" s="34"/>
      <c r="M27" s="34"/>
      <c r="N27" s="34"/>
      <c r="O27" s="34"/>
      <c r="P27" s="41"/>
      <c r="Q27" s="41"/>
      <c r="R27" s="41"/>
      <c r="S27" s="41"/>
      <c r="T27" s="41"/>
      <c r="U27" s="41"/>
      <c r="V27" s="76"/>
      <c r="W27" s="76"/>
      <c r="X27" s="104"/>
      <c r="Y27" s="3"/>
      <c r="Z27" s="618"/>
      <c r="AA27" s="619"/>
      <c r="AB27" s="619"/>
      <c r="AC27" s="620"/>
      <c r="AD27" s="15"/>
    </row>
    <row r="28" spans="2:30" ht="21" customHeight="1" x14ac:dyDescent="0.25">
      <c r="B28" s="87" t="s">
        <v>302</v>
      </c>
      <c r="C28" s="129"/>
      <c r="D28" s="622" t="s">
        <v>206</v>
      </c>
      <c r="E28" s="416"/>
      <c r="F28" s="416"/>
      <c r="G28" s="416"/>
      <c r="H28" s="416"/>
      <c r="I28" s="416"/>
      <c r="J28" s="416"/>
      <c r="K28" s="416"/>
      <c r="L28" s="416"/>
      <c r="M28" s="416"/>
      <c r="N28" s="416"/>
      <c r="O28" s="416"/>
      <c r="P28" s="416"/>
      <c r="Q28" s="416"/>
      <c r="R28" s="416"/>
      <c r="S28" s="416"/>
      <c r="T28" s="416"/>
      <c r="U28" s="416"/>
      <c r="V28" s="416"/>
      <c r="W28" s="416"/>
      <c r="X28" s="104"/>
      <c r="Y28" s="3"/>
      <c r="Z28" s="618"/>
      <c r="AA28" s="619"/>
      <c r="AB28" s="619"/>
      <c r="AC28" s="620"/>
      <c r="AD28" s="15"/>
    </row>
    <row r="29" spans="2:30" ht="21" customHeight="1" x14ac:dyDescent="0.25">
      <c r="B29" s="87" t="s">
        <v>303</v>
      </c>
      <c r="C29" s="129"/>
      <c r="D29" s="87" t="s">
        <v>424</v>
      </c>
      <c r="E29" s="76"/>
      <c r="F29" s="41"/>
      <c r="G29" s="41"/>
      <c r="H29" s="41"/>
      <c r="I29" s="41"/>
      <c r="J29" s="41"/>
      <c r="K29" s="41"/>
      <c r="L29" s="41"/>
      <c r="M29" s="41"/>
      <c r="N29" s="41"/>
      <c r="O29" s="41"/>
      <c r="P29" s="41"/>
      <c r="Q29" s="41"/>
      <c r="R29" s="41"/>
      <c r="S29" s="41"/>
      <c r="T29" s="41"/>
      <c r="U29" s="41"/>
      <c r="V29" s="76"/>
      <c r="W29" s="76"/>
      <c r="X29" s="104"/>
      <c r="Y29" s="3"/>
      <c r="Z29" s="618"/>
      <c r="AA29" s="626"/>
      <c r="AB29" s="626"/>
      <c r="AC29" s="627"/>
      <c r="AD29" s="15"/>
    </row>
    <row r="30" spans="2:30" ht="3.75" customHeight="1" thickBot="1" x14ac:dyDescent="0.3">
      <c r="B30" s="41"/>
      <c r="C30" s="41"/>
      <c r="D30" s="41"/>
      <c r="E30" s="41"/>
      <c r="F30" s="41"/>
      <c r="G30" s="41"/>
      <c r="H30" s="41"/>
      <c r="I30" s="41"/>
      <c r="J30" s="41"/>
      <c r="K30" s="41"/>
      <c r="L30" s="41"/>
      <c r="M30" s="41"/>
      <c r="N30" s="41"/>
      <c r="O30" s="41"/>
      <c r="P30" s="41"/>
      <c r="Q30" s="41"/>
      <c r="R30" s="41"/>
      <c r="S30" s="41"/>
      <c r="T30" s="41"/>
      <c r="U30" s="41"/>
      <c r="V30" s="41"/>
      <c r="W30" s="41"/>
      <c r="X30" s="41"/>
      <c r="Y30" s="2"/>
      <c r="Z30" s="114"/>
      <c r="AA30" s="114"/>
      <c r="AB30" s="114"/>
      <c r="AC30" s="114"/>
      <c r="AD30" s="12"/>
    </row>
    <row r="31" spans="2:30" ht="27" customHeight="1" thickBot="1" x14ac:dyDescent="0.3">
      <c r="B31" s="41"/>
      <c r="C31" s="129"/>
      <c r="D31" s="32" t="s">
        <v>39</v>
      </c>
      <c r="E31" s="76"/>
      <c r="F31" s="34"/>
      <c r="G31" s="34"/>
      <c r="H31" s="34"/>
      <c r="I31" s="41"/>
      <c r="J31" s="41"/>
      <c r="K31" s="41"/>
      <c r="L31" s="41"/>
      <c r="M31" s="41"/>
      <c r="N31" s="41"/>
      <c r="O31" s="41"/>
      <c r="P31" s="41"/>
      <c r="Q31" s="41"/>
      <c r="R31" s="41"/>
      <c r="S31" s="41"/>
      <c r="T31" s="41"/>
      <c r="U31" s="41"/>
      <c r="V31" s="41"/>
      <c r="W31" s="41"/>
      <c r="X31" s="41"/>
      <c r="Y31" s="7" t="str">
        <f>Z31</f>
        <v/>
      </c>
      <c r="Z31" s="623" t="str">
        <f>IF(SUM(Z16:AC29)=0,"",SUM(Z16:AC29))</f>
        <v/>
      </c>
      <c r="AA31" s="624"/>
      <c r="AB31" s="624"/>
      <c r="AC31" s="625"/>
      <c r="AD31" s="16"/>
    </row>
    <row r="32" spans="2:30" ht="27" customHeight="1" x14ac:dyDescent="0.25">
      <c r="B32" s="41"/>
      <c r="C32" s="129"/>
      <c r="D32" s="32"/>
      <c r="E32" s="76"/>
      <c r="F32" s="34"/>
      <c r="G32" s="34"/>
      <c r="H32" s="34"/>
      <c r="I32" s="41"/>
      <c r="J32" s="41"/>
      <c r="K32" s="41"/>
      <c r="L32" s="41"/>
      <c r="M32" s="41"/>
      <c r="N32" s="41"/>
      <c r="O32" s="41"/>
      <c r="P32" s="41"/>
      <c r="Q32" s="41"/>
      <c r="R32" s="41"/>
      <c r="S32" s="41"/>
      <c r="T32" s="41"/>
      <c r="U32" s="41"/>
      <c r="V32" s="41"/>
      <c r="W32" s="41"/>
      <c r="X32" s="41"/>
      <c r="Y32" s="7"/>
      <c r="Z32" s="327"/>
      <c r="AA32" s="327"/>
      <c r="AB32" s="327"/>
      <c r="AC32" s="327"/>
      <c r="AD32" s="16"/>
    </row>
    <row r="33" spans="1:32" customFormat="1" ht="25.5" customHeight="1" x14ac:dyDescent="0.25">
      <c r="A33" s="22"/>
      <c r="B33" s="41"/>
      <c r="C33" s="596"/>
      <c r="D33" s="596"/>
      <c r="E33" s="596"/>
      <c r="F33" s="596"/>
      <c r="G33" s="596"/>
      <c r="H33" s="596"/>
      <c r="I33" s="596"/>
      <c r="J33" s="596"/>
      <c r="K33" s="596"/>
      <c r="L33" s="596"/>
      <c r="M33" s="596"/>
      <c r="N33" s="596"/>
      <c r="O33" s="596"/>
      <c r="P33" s="13"/>
      <c r="Q33" s="76"/>
      <c r="R33" s="76"/>
      <c r="S33" s="604"/>
      <c r="T33" s="604"/>
      <c r="U33" s="604"/>
      <c r="V33" s="604"/>
      <c r="W33" s="604"/>
      <c r="X33" s="604"/>
      <c r="Y33" s="604"/>
      <c r="Z33" s="604"/>
      <c r="AA33" s="604"/>
      <c r="AB33" s="604"/>
      <c r="AC33" s="604"/>
      <c r="AD33" s="22"/>
      <c r="AE33" s="22"/>
      <c r="AF33" s="22"/>
    </row>
    <row r="34" spans="1:32" customFormat="1" x14ac:dyDescent="0.25">
      <c r="A34" s="22"/>
      <c r="B34" s="22"/>
      <c r="C34" s="36" t="s">
        <v>131</v>
      </c>
      <c r="D34" s="36"/>
      <c r="E34" s="36"/>
      <c r="F34" s="36"/>
      <c r="G34" s="36"/>
      <c r="H34" s="36"/>
      <c r="I34" s="36"/>
      <c r="J34" s="23"/>
      <c r="K34" s="23"/>
      <c r="L34" s="23"/>
      <c r="M34" s="76"/>
      <c r="N34" s="76"/>
      <c r="O34" s="76"/>
      <c r="P34" s="76"/>
      <c r="Q34" s="76"/>
      <c r="R34" s="76"/>
      <c r="S34" s="36" t="s">
        <v>73</v>
      </c>
      <c r="T34" s="76"/>
      <c r="U34" s="76"/>
      <c r="V34" s="76"/>
      <c r="W34" s="76"/>
      <c r="X34" s="76"/>
      <c r="Y34" s="112"/>
      <c r="Z34" s="22"/>
      <c r="AA34" s="22"/>
      <c r="AB34" s="22"/>
      <c r="AC34" s="22"/>
      <c r="AD34" s="22"/>
      <c r="AE34" s="22"/>
      <c r="AF34" s="22"/>
    </row>
    <row r="35" spans="1:32" customFormat="1" ht="3.75" customHeight="1" x14ac:dyDescent="0.25">
      <c r="A35" s="22"/>
      <c r="B35" s="22"/>
      <c r="C35" s="23"/>
      <c r="D35" s="23"/>
      <c r="E35" s="23"/>
      <c r="F35" s="23"/>
      <c r="G35" s="23"/>
      <c r="H35" s="23"/>
      <c r="I35" s="23"/>
      <c r="J35" s="23"/>
      <c r="K35" s="23"/>
      <c r="L35" s="23"/>
      <c r="M35" s="76"/>
      <c r="N35" s="76"/>
      <c r="O35" s="76"/>
      <c r="P35" s="76"/>
      <c r="Q35" s="76"/>
      <c r="R35" s="76"/>
      <c r="S35" s="23"/>
      <c r="T35" s="22"/>
      <c r="U35" s="22"/>
      <c r="V35" s="22"/>
      <c r="W35" s="22"/>
      <c r="X35" s="22"/>
      <c r="Y35" s="22"/>
      <c r="Z35" s="22"/>
      <c r="AA35" s="22"/>
      <c r="AB35" s="22"/>
      <c r="AC35" s="22"/>
      <c r="AD35" s="22"/>
      <c r="AE35" s="22"/>
      <c r="AF35" s="22"/>
    </row>
    <row r="36" spans="1:32" customFormat="1" x14ac:dyDescent="0.25">
      <c r="A36" s="22"/>
      <c r="B36" s="22"/>
      <c r="C36" s="135" t="s">
        <v>423</v>
      </c>
      <c r="D36" s="23"/>
      <c r="E36" s="23"/>
      <c r="F36" s="23"/>
      <c r="G36" s="23"/>
      <c r="H36" s="23"/>
      <c r="I36" s="23"/>
      <c r="J36" s="23"/>
      <c r="K36" s="23"/>
      <c r="L36" s="23"/>
      <c r="M36" s="76"/>
      <c r="N36" s="76"/>
      <c r="O36" s="76"/>
      <c r="P36" s="76"/>
      <c r="Q36" s="76"/>
      <c r="R36" s="76"/>
      <c r="S36" s="23"/>
      <c r="T36" s="22"/>
      <c r="U36" s="22"/>
      <c r="V36" s="22"/>
      <c r="W36" s="22"/>
      <c r="X36" s="22"/>
      <c r="Y36" s="22"/>
      <c r="Z36" s="22"/>
      <c r="AA36" s="22"/>
      <c r="AB36" s="22"/>
      <c r="AC36" s="22"/>
      <c r="AD36" s="22"/>
      <c r="AE36" s="22"/>
      <c r="AF36" s="22"/>
    </row>
    <row r="37" spans="1:32" ht="4.5" customHeight="1"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row>
    <row r="38" spans="1:32" ht="11.5" customHeight="1" x14ac:dyDescent="0.25">
      <c r="B38" s="76"/>
      <c r="C38" s="76"/>
      <c r="D38" s="76"/>
      <c r="E38" s="112"/>
      <c r="F38" s="112"/>
      <c r="G38" s="112"/>
      <c r="H38" s="112"/>
      <c r="I38" s="112"/>
      <c r="J38" s="112"/>
      <c r="K38" s="112"/>
      <c r="L38" s="112"/>
      <c r="M38" s="112"/>
      <c r="N38" s="112"/>
      <c r="O38" s="112"/>
      <c r="P38" s="112"/>
      <c r="Q38" s="112"/>
      <c r="R38" s="112"/>
      <c r="S38" s="112"/>
      <c r="T38" s="112"/>
      <c r="U38" s="112"/>
      <c r="V38" s="112"/>
      <c r="W38" s="76"/>
      <c r="X38" s="76"/>
      <c r="Y38" s="76"/>
      <c r="Z38" s="76"/>
      <c r="AA38" s="76"/>
      <c r="AB38" s="76"/>
      <c r="AC38" s="76"/>
      <c r="AD38" s="158"/>
    </row>
    <row r="39" spans="1:32" x14ac:dyDescent="0.25">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row>
    <row r="40" spans="1:32" x14ac:dyDescent="0.25">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49" t="s">
        <v>405</v>
      </c>
      <c r="AB40" s="76"/>
      <c r="AC40" s="76"/>
    </row>
    <row r="41" spans="1:32" x14ac:dyDescent="0.25">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row>
  </sheetData>
  <sheetProtection algorithmName="SHA-512" hashValue="L2MFDCpEp57udwnn3RTFSrMBqQBrdJzEUa+7cLCNu6xLce0V7OZS4NiqCXhmH94O07GGJjbCcSPibFKHUGvFRA==" saltValue="4MoTIUmTqrCMUCRoi658eA==" spinCount="100000" sheet="1" objects="1" scenarios="1" selectLockedCells="1"/>
  <dataConsolidate function="countNums"/>
  <mergeCells count="31">
    <mergeCell ref="E21:W21"/>
    <mergeCell ref="D3:S3"/>
    <mergeCell ref="Z14:AC15"/>
    <mergeCell ref="Z18:AC18"/>
    <mergeCell ref="Z19:AC19"/>
    <mergeCell ref="D7:R7"/>
    <mergeCell ref="C8:AC8"/>
    <mergeCell ref="C9:T9"/>
    <mergeCell ref="Z16:AC17"/>
    <mergeCell ref="G14:T14"/>
    <mergeCell ref="E17:V17"/>
    <mergeCell ref="E19:W19"/>
    <mergeCell ref="E18:W18"/>
    <mergeCell ref="H4:P4"/>
    <mergeCell ref="H6:P6"/>
    <mergeCell ref="Z20:AC21"/>
    <mergeCell ref="Z24:AC24"/>
    <mergeCell ref="Z22:AC22"/>
    <mergeCell ref="C33:O33"/>
    <mergeCell ref="S33:AC33"/>
    <mergeCell ref="E22:W22"/>
    <mergeCell ref="E23:W23"/>
    <mergeCell ref="Z23:AC23"/>
    <mergeCell ref="D28:W28"/>
    <mergeCell ref="E24:W24"/>
    <mergeCell ref="Z31:AC31"/>
    <mergeCell ref="Z26:AC26"/>
    <mergeCell ref="Z25:AC25"/>
    <mergeCell ref="Z27:AC27"/>
    <mergeCell ref="Z29:AC29"/>
    <mergeCell ref="Z28:AC28"/>
  </mergeCells>
  <conditionalFormatting sqref="G14">
    <cfRule type="expression" dxfId="32" priority="1" stopIfTrue="1">
      <formula>#REF!=TRUE</formula>
    </cfRule>
    <cfRule type="expression" dxfId="31" priority="2" stopIfTrue="1">
      <formula>$E$14=TRUE</formula>
    </cfRule>
    <cfRule type="expression" dxfId="30" priority="3" stopIfTrue="1">
      <formula>#REF!=TRUE</formula>
    </cfRule>
    <cfRule type="expression" dxfId="29" priority="4" stopIfTrue="1">
      <formula>$E$14=TRUE</formula>
    </cfRule>
    <cfRule type="expression" dxfId="28" priority="5" stopIfTrue="1">
      <formula>#REF!=TRUE</formula>
    </cfRule>
  </conditionalFormatting>
  <conditionalFormatting sqref="Z16 Z18:AC18 Z19:AD19">
    <cfRule type="expression" dxfId="27" priority="43" stopIfTrue="1">
      <formula>#REF!=TRUE</formula>
    </cfRule>
  </conditionalFormatting>
  <conditionalFormatting sqref="Z16 Z18:AC18 Z19:AD20">
    <cfRule type="expression" dxfId="26" priority="44" stopIfTrue="1">
      <formula>$E$14=TRUE</formula>
    </cfRule>
  </conditionalFormatting>
  <conditionalFormatting sqref="Z16 AD16:AD17">
    <cfRule type="expression" dxfId="25" priority="178" stopIfTrue="1">
      <formula>#REF!=TRUE</formula>
    </cfRule>
    <cfRule type="expression" dxfId="24" priority="180" stopIfTrue="1">
      <formula>OR(#REF!=TRUE,#REF!=TRUE)</formula>
    </cfRule>
  </conditionalFormatting>
  <conditionalFormatting sqref="Z22:Z24 Z29:AC29">
    <cfRule type="expression" dxfId="23" priority="9" stopIfTrue="1">
      <formula>$E$14=TRUE</formula>
    </cfRule>
    <cfRule type="expression" dxfId="22" priority="10" stopIfTrue="1">
      <formula>#REF!=TRUE</formula>
    </cfRule>
  </conditionalFormatting>
  <conditionalFormatting sqref="Z27:Z28">
    <cfRule type="expression" dxfId="21" priority="6" stopIfTrue="1">
      <formula>$E$14=TRUE</formula>
    </cfRule>
    <cfRule type="expression" dxfId="20" priority="7" stopIfTrue="1">
      <formula>#REF!=TRUE</formula>
    </cfRule>
  </conditionalFormatting>
  <conditionalFormatting sqref="Z26:AC26">
    <cfRule type="expression" dxfId="19" priority="169" stopIfTrue="1">
      <formula>$E$14=TRUE</formula>
    </cfRule>
    <cfRule type="expression" dxfId="18" priority="170" stopIfTrue="1">
      <formula>#REF!=TRUE</formula>
    </cfRule>
  </conditionalFormatting>
  <conditionalFormatting sqref="Z18:AD18">
    <cfRule type="expression" dxfId="17" priority="45" stopIfTrue="1">
      <formula>#REF!=TRUE</formula>
    </cfRule>
    <cfRule type="expression" dxfId="16" priority="46" stopIfTrue="1">
      <formula>$E$14=TRUE</formula>
    </cfRule>
    <cfRule type="expression" dxfId="15" priority="47" stopIfTrue="1">
      <formula>#REF!=TRUE</formula>
    </cfRule>
  </conditionalFormatting>
  <conditionalFormatting sqref="AD21:AD25 Z20:AD20">
    <cfRule type="expression" dxfId="14" priority="136" stopIfTrue="1">
      <formula>#REF!=TRUE</formula>
    </cfRule>
  </conditionalFormatting>
  <conditionalFormatting sqref="AD21:AD25">
    <cfRule type="expression" dxfId="13" priority="135" stopIfTrue="1">
      <formula>$E$14=TRUE</formula>
    </cfRule>
  </conditionalFormatting>
  <pageMargins left="0.59055118110236227" right="0.39370078740157483" top="0.59055118110236227" bottom="0.39370078740157483" header="0.31496062992125984" footer="0.31496062992125984"/>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Label 1">
              <controlPr defaultSize="0" autoFill="0" autoLine="0" autoPict="0">
                <anchor moveWithCells="1" sizeWithCells="1">
                  <from>
                    <xdr:col>3</xdr:col>
                    <xdr:colOff>50800</xdr:colOff>
                    <xdr:row>34</xdr:row>
                    <xdr:rowOff>0</xdr:rowOff>
                  </from>
                  <to>
                    <xdr:col>3</xdr:col>
                    <xdr:colOff>165100</xdr:colOff>
                    <xdr:row>34</xdr:row>
                    <xdr:rowOff>0</xdr:rowOff>
                  </to>
                </anchor>
              </controlPr>
            </control>
          </mc:Choice>
        </mc:AlternateContent>
        <mc:AlternateContent xmlns:mc="http://schemas.openxmlformats.org/markup-compatibility/2006">
          <mc:Choice Requires="x14">
            <control shapeId="8203" r:id="rId5" name="Check Box 11">
              <controlPr defaultSize="0" autoFill="0" autoLine="0" autoPict="0">
                <anchor moveWithCells="1">
                  <from>
                    <xdr:col>11</xdr:col>
                    <xdr:colOff>165100</xdr:colOff>
                    <xdr:row>10</xdr:row>
                    <xdr:rowOff>19050</xdr:rowOff>
                  </from>
                  <to>
                    <xdr:col>16</xdr:col>
                    <xdr:colOff>152400</xdr:colOff>
                    <xdr:row>10</xdr:row>
                    <xdr:rowOff>247650</xdr:rowOff>
                  </to>
                </anchor>
              </controlPr>
            </control>
          </mc:Choice>
        </mc:AlternateContent>
        <mc:AlternateContent xmlns:mc="http://schemas.openxmlformats.org/markup-compatibility/2006">
          <mc:Choice Requires="x14">
            <control shapeId="8204" r:id="rId6" name="Check Box 12">
              <controlPr defaultSize="0" autoFill="0" autoLine="0" autoPict="0">
                <anchor moveWithCells="1">
                  <from>
                    <xdr:col>2</xdr:col>
                    <xdr:colOff>0</xdr:colOff>
                    <xdr:row>10</xdr:row>
                    <xdr:rowOff>0</xdr:rowOff>
                  </from>
                  <to>
                    <xdr:col>8</xdr:col>
                    <xdr:colOff>114300</xdr:colOff>
                    <xdr:row>10</xdr:row>
                    <xdr:rowOff>279400</xdr:rowOff>
                  </to>
                </anchor>
              </controlPr>
            </control>
          </mc:Choice>
        </mc:AlternateContent>
        <mc:AlternateContent xmlns:mc="http://schemas.openxmlformats.org/markup-compatibility/2006">
          <mc:Choice Requires="x14">
            <control shapeId="8295" r:id="rId7" name="Check Box 103">
              <controlPr locked="0" defaultSize="0" autoFill="0" autoLine="0" autoPict="0">
                <anchor moveWithCells="1">
                  <from>
                    <xdr:col>2</xdr:col>
                    <xdr:colOff>0</xdr:colOff>
                    <xdr:row>10</xdr:row>
                    <xdr:rowOff>260350</xdr:rowOff>
                  </from>
                  <to>
                    <xdr:col>11</xdr:col>
                    <xdr:colOff>114300</xdr:colOff>
                    <xdr:row>11</xdr:row>
                    <xdr:rowOff>146050</xdr:rowOff>
                  </to>
                </anchor>
              </controlPr>
            </control>
          </mc:Choice>
        </mc:AlternateContent>
        <mc:AlternateContent xmlns:mc="http://schemas.openxmlformats.org/markup-compatibility/2006">
          <mc:Choice Requires="x14">
            <control shapeId="8296" r:id="rId8" name="Check Box 104">
              <controlPr locked="0" defaultSize="0" autoFill="0" autoLine="0" autoPict="0">
                <anchor moveWithCells="1">
                  <from>
                    <xdr:col>11</xdr:col>
                    <xdr:colOff>165100</xdr:colOff>
                    <xdr:row>11</xdr:row>
                    <xdr:rowOff>146050</xdr:rowOff>
                  </from>
                  <to>
                    <xdr:col>16</xdr:col>
                    <xdr:colOff>222250</xdr:colOff>
                    <xdr:row>11</xdr:row>
                    <xdr:rowOff>342900</xdr:rowOff>
                  </to>
                </anchor>
              </controlPr>
            </control>
          </mc:Choice>
        </mc:AlternateContent>
        <mc:AlternateContent xmlns:mc="http://schemas.openxmlformats.org/markup-compatibility/2006">
          <mc:Choice Requires="x14">
            <control shapeId="8325" r:id="rId9" name="Check Box 133">
              <controlPr locked="0" defaultSize="0" autoFill="0" autoLine="0" autoPict="0">
                <anchor moveWithCells="1">
                  <from>
                    <xdr:col>2</xdr:col>
                    <xdr:colOff>0</xdr:colOff>
                    <xdr:row>11</xdr:row>
                    <xdr:rowOff>127000</xdr:rowOff>
                  </from>
                  <to>
                    <xdr:col>9</xdr:col>
                    <xdr:colOff>127000</xdr:colOff>
                    <xdr:row>11</xdr:row>
                    <xdr:rowOff>342900</xdr:rowOff>
                  </to>
                </anchor>
              </controlPr>
            </control>
          </mc:Choice>
        </mc:AlternateContent>
        <mc:AlternateContent xmlns:mc="http://schemas.openxmlformats.org/markup-compatibility/2006">
          <mc:Choice Requires="x14">
            <control shapeId="8354" r:id="rId10" name="Check Box 162">
              <controlPr locked="0" defaultSize="0" autoFill="0" autoLine="0" autoPict="0">
                <anchor moveWithCells="1">
                  <from>
                    <xdr:col>18</xdr:col>
                    <xdr:colOff>31750</xdr:colOff>
                    <xdr:row>11</xdr:row>
                    <xdr:rowOff>165100</xdr:rowOff>
                  </from>
                  <to>
                    <xdr:col>22</xdr:col>
                    <xdr:colOff>114300</xdr:colOff>
                    <xdr:row>11</xdr:row>
                    <xdr:rowOff>355600</xdr:rowOff>
                  </to>
                </anchor>
              </controlPr>
            </control>
          </mc:Choice>
        </mc:AlternateContent>
        <mc:AlternateContent xmlns:mc="http://schemas.openxmlformats.org/markup-compatibility/2006">
          <mc:Choice Requires="x14">
            <control shapeId="8376" r:id="rId11" name="Check Box 184">
              <controlPr locked="0" defaultSize="0" autoFill="0" autoLine="0" autoPict="0">
                <anchor moveWithCells="1">
                  <from>
                    <xdr:col>22</xdr:col>
                    <xdr:colOff>50800</xdr:colOff>
                    <xdr:row>11</xdr:row>
                    <xdr:rowOff>146050</xdr:rowOff>
                  </from>
                  <to>
                    <xdr:col>28</xdr:col>
                    <xdr:colOff>241300</xdr:colOff>
                    <xdr:row>11</xdr:row>
                    <xdr:rowOff>304800</xdr:rowOff>
                  </to>
                </anchor>
              </controlPr>
            </control>
          </mc:Choice>
        </mc:AlternateContent>
        <mc:AlternateContent xmlns:mc="http://schemas.openxmlformats.org/markup-compatibility/2006">
          <mc:Choice Requires="x14">
            <control shapeId="8597" r:id="rId12" name="Check Box 405">
              <controlPr locked="0" defaultSize="0" autoFill="0" autoLine="0" autoPict="0">
                <anchor moveWithCells="1">
                  <from>
                    <xdr:col>11</xdr:col>
                    <xdr:colOff>165100</xdr:colOff>
                    <xdr:row>10</xdr:row>
                    <xdr:rowOff>228600</xdr:rowOff>
                  </from>
                  <to>
                    <xdr:col>17</xdr:col>
                    <xdr:colOff>203200</xdr:colOff>
                    <xdr:row>11</xdr:row>
                    <xdr:rowOff>165100</xdr:rowOff>
                  </to>
                </anchor>
              </controlPr>
            </control>
          </mc:Choice>
        </mc:AlternateContent>
        <mc:AlternateContent xmlns:mc="http://schemas.openxmlformats.org/markup-compatibility/2006">
          <mc:Choice Requires="x14">
            <control shapeId="8600" r:id="rId13" name="Check Box 408">
              <controlPr locked="0" defaultSize="0" autoFill="0" autoLine="0" autoPict="0">
                <anchor moveWithCells="1">
                  <from>
                    <xdr:col>2</xdr:col>
                    <xdr:colOff>0</xdr:colOff>
                    <xdr:row>11</xdr:row>
                    <xdr:rowOff>317500</xdr:rowOff>
                  </from>
                  <to>
                    <xdr:col>11</xdr:col>
                    <xdr:colOff>95250</xdr:colOff>
                    <xdr:row>12</xdr:row>
                    <xdr:rowOff>57150</xdr:rowOff>
                  </to>
                </anchor>
              </controlPr>
            </control>
          </mc:Choice>
        </mc:AlternateContent>
        <mc:AlternateContent xmlns:mc="http://schemas.openxmlformats.org/markup-compatibility/2006">
          <mc:Choice Requires="x14">
            <control shapeId="8603" r:id="rId14" name="Check Box 411">
              <controlPr locked="0" defaultSize="0" autoFill="0" autoLine="0" autoPict="0">
                <anchor moveWithCells="1">
                  <from>
                    <xdr:col>18</xdr:col>
                    <xdr:colOff>31750</xdr:colOff>
                    <xdr:row>9</xdr:row>
                    <xdr:rowOff>50800</xdr:rowOff>
                  </from>
                  <to>
                    <xdr:col>22</xdr:col>
                    <xdr:colOff>127000</xdr:colOff>
                    <xdr:row>10</xdr:row>
                    <xdr:rowOff>260350</xdr:rowOff>
                  </to>
                </anchor>
              </controlPr>
            </control>
          </mc:Choice>
        </mc:AlternateContent>
        <mc:AlternateContent xmlns:mc="http://schemas.openxmlformats.org/markup-compatibility/2006">
          <mc:Choice Requires="x14">
            <control shapeId="8604" r:id="rId15" name="Check Box 412">
              <controlPr locked="0" defaultSize="0" autoFill="0" autoLine="0" autoPict="0">
                <anchor moveWithCells="1">
                  <from>
                    <xdr:col>22</xdr:col>
                    <xdr:colOff>50800</xdr:colOff>
                    <xdr:row>10</xdr:row>
                    <xdr:rowOff>12700</xdr:rowOff>
                  </from>
                  <to>
                    <xdr:col>31</xdr:col>
                    <xdr:colOff>95250</xdr:colOff>
                    <xdr:row>10</xdr:row>
                    <xdr:rowOff>228600</xdr:rowOff>
                  </to>
                </anchor>
              </controlPr>
            </control>
          </mc:Choice>
        </mc:AlternateContent>
        <mc:AlternateContent xmlns:mc="http://schemas.openxmlformats.org/markup-compatibility/2006">
          <mc:Choice Requires="x14">
            <control shapeId="8605" r:id="rId16" name="Check Box 413">
              <controlPr locked="0" defaultSize="0" autoFill="0" autoLine="0" autoPict="0">
                <anchor moveWithCells="1">
                  <from>
                    <xdr:col>18</xdr:col>
                    <xdr:colOff>31750</xdr:colOff>
                    <xdr:row>10</xdr:row>
                    <xdr:rowOff>241300</xdr:rowOff>
                  </from>
                  <to>
                    <xdr:col>26</xdr:col>
                    <xdr:colOff>50800</xdr:colOff>
                    <xdr:row>11</xdr:row>
                    <xdr:rowOff>184150</xdr:rowOff>
                  </to>
                </anchor>
              </controlPr>
            </control>
          </mc:Choice>
        </mc:AlternateContent>
        <mc:AlternateContent xmlns:mc="http://schemas.openxmlformats.org/markup-compatibility/2006">
          <mc:Choice Requires="x14">
            <control shapeId="8607" r:id="rId17" name="Check Box 415">
              <controlPr locked="0" defaultSize="0" autoFill="0" autoLine="0" autoPict="0">
                <anchor moveWithCells="1">
                  <from>
                    <xdr:col>22</xdr:col>
                    <xdr:colOff>50800</xdr:colOff>
                    <xdr:row>10</xdr:row>
                    <xdr:rowOff>241300</xdr:rowOff>
                  </from>
                  <to>
                    <xdr:col>32</xdr:col>
                    <xdr:colOff>165100</xdr:colOff>
                    <xdr:row>11</xdr:row>
                    <xdr:rowOff>107950</xdr:rowOff>
                  </to>
                </anchor>
              </controlPr>
            </control>
          </mc:Choice>
        </mc:AlternateContent>
        <mc:AlternateContent xmlns:mc="http://schemas.openxmlformats.org/markup-compatibility/2006">
          <mc:Choice Requires="x14">
            <control shapeId="8610" r:id="rId18" name="Check Box 418">
              <controlPr locked="0" defaultSize="0" autoFill="0" autoLine="0" autoPict="0">
                <anchor moveWithCells="1">
                  <from>
                    <xdr:col>2</xdr:col>
                    <xdr:colOff>0</xdr:colOff>
                    <xdr:row>12</xdr:row>
                    <xdr:rowOff>38100</xdr:rowOff>
                  </from>
                  <to>
                    <xdr:col>11</xdr:col>
                    <xdr:colOff>95250</xdr:colOff>
                    <xdr:row>13</xdr:row>
                    <xdr:rowOff>12700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pageSetUpPr fitToPage="1"/>
  </sheetPr>
  <dimension ref="A1:AG38"/>
  <sheetViews>
    <sheetView showGridLines="0" topLeftCell="A5" zoomScaleNormal="100" workbookViewId="0">
      <selection activeCell="Z28" sqref="Z28:AC28"/>
    </sheetView>
  </sheetViews>
  <sheetFormatPr baseColWidth="10" defaultColWidth="11.54296875" defaultRowHeight="12.5" x14ac:dyDescent="0.25"/>
  <cols>
    <col min="1" max="2" width="2.26953125" style="13" customWidth="1"/>
    <col min="3" max="3" width="3.7265625" style="13" customWidth="1"/>
    <col min="4" max="10" width="2.453125" style="13" customWidth="1"/>
    <col min="11" max="11" width="0.7265625" style="13" customWidth="1"/>
    <col min="12" max="12" width="2.453125" style="13" customWidth="1"/>
    <col min="13" max="13" width="0.81640625" style="13" customWidth="1"/>
    <col min="14" max="14" width="2.26953125" style="13" customWidth="1"/>
    <col min="15" max="15" width="4.7265625" style="13" customWidth="1"/>
    <col min="16" max="16" width="3.81640625" style="13" customWidth="1"/>
    <col min="17" max="17" width="4.1796875" style="13" customWidth="1"/>
    <col min="18" max="19" width="4.7265625" style="13" customWidth="1"/>
    <col min="20" max="20" width="5.26953125" style="13" customWidth="1"/>
    <col min="21" max="21" width="6.453125" style="13" customWidth="1"/>
    <col min="22" max="22" width="3.26953125" style="13" customWidth="1"/>
    <col min="23" max="23" width="2.453125" style="13" customWidth="1"/>
    <col min="24" max="24" width="1.26953125" style="13" customWidth="1"/>
    <col min="25" max="25" width="2.26953125" style="13" hidden="1" customWidth="1"/>
    <col min="26" max="26" width="4.7265625" style="13" customWidth="1"/>
    <col min="27" max="27" width="5.1796875" style="13" customWidth="1"/>
    <col min="28" max="28" width="3.54296875" style="13" customWidth="1"/>
    <col min="29" max="29" width="5.453125" style="13" customWidth="1"/>
    <col min="30" max="30" width="2" style="76" customWidth="1"/>
    <col min="31" max="31" width="13" style="13" customWidth="1"/>
    <col min="32" max="32" width="10.81640625" style="13" customWidth="1"/>
    <col min="33" max="33" width="11.54296875" style="13"/>
    <col min="34" max="16384" width="11.54296875" style="11"/>
  </cols>
  <sheetData>
    <row r="1" spans="1:31" ht="4.9000000000000004" customHeight="1" x14ac:dyDescent="0.25">
      <c r="A1" s="76"/>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E1" s="76"/>
    </row>
    <row r="2" spans="1:31" ht="4.9000000000000004" customHeight="1" x14ac:dyDescent="0.25">
      <c r="A2" s="76"/>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E2" s="76"/>
    </row>
    <row r="3" spans="1:31" ht="17.149999999999999" customHeight="1" x14ac:dyDescent="0.4">
      <c r="A3" s="76"/>
      <c r="B3" s="654" t="s">
        <v>17</v>
      </c>
      <c r="C3" s="654"/>
      <c r="D3" s="198" t="s">
        <v>87</v>
      </c>
      <c r="E3" s="197"/>
      <c r="F3" s="197"/>
      <c r="G3" s="197"/>
      <c r="H3" s="197"/>
      <c r="I3" s="197"/>
      <c r="J3" s="200"/>
      <c r="K3" s="200"/>
      <c r="L3" s="200"/>
      <c r="M3" s="200"/>
      <c r="N3" s="200"/>
      <c r="O3" s="200"/>
      <c r="P3" s="200"/>
      <c r="Q3" s="200"/>
      <c r="R3" s="200"/>
      <c r="S3" s="200"/>
      <c r="T3" s="200"/>
      <c r="U3" s="200"/>
      <c r="V3" s="76"/>
      <c r="W3" s="76"/>
      <c r="X3" s="76"/>
      <c r="Y3" s="76"/>
      <c r="Z3" s="76"/>
      <c r="AA3" s="76"/>
      <c r="AB3" s="76"/>
      <c r="AC3" s="76"/>
      <c r="AE3" s="76"/>
    </row>
    <row r="4" spans="1:31" ht="17.149999999999999" customHeight="1" x14ac:dyDescent="0.4">
      <c r="A4" s="76"/>
      <c r="B4" s="320"/>
      <c r="C4" s="320"/>
      <c r="D4" s="322" t="s">
        <v>133</v>
      </c>
      <c r="E4" s="197"/>
      <c r="F4" s="197"/>
      <c r="G4" s="197"/>
      <c r="H4" s="197"/>
      <c r="I4" s="197"/>
      <c r="J4" s="200"/>
      <c r="K4" s="200"/>
      <c r="L4" s="200"/>
      <c r="M4" s="200"/>
      <c r="N4" s="200"/>
      <c r="O4" s="200"/>
      <c r="P4" s="200"/>
      <c r="Q4" s="200"/>
      <c r="R4" s="200"/>
      <c r="S4" s="200"/>
      <c r="T4" s="200"/>
      <c r="U4" s="200"/>
      <c r="V4" s="76"/>
      <c r="W4" s="76"/>
      <c r="X4" s="76"/>
      <c r="Y4" s="76"/>
      <c r="Z4" s="76"/>
      <c r="AA4" s="76"/>
      <c r="AB4" s="76"/>
      <c r="AC4" s="76"/>
      <c r="AE4" s="76"/>
    </row>
    <row r="5" spans="1:31" ht="30" customHeight="1" x14ac:dyDescent="0.35">
      <c r="A5" s="76"/>
      <c r="B5" s="656" t="s">
        <v>81</v>
      </c>
      <c r="C5" s="656"/>
      <c r="D5" s="656"/>
      <c r="E5" s="656"/>
      <c r="F5" s="655" t="str">
        <f>IF(Antrag!$D$12="","",Antrag!$D$12)</f>
        <v/>
      </c>
      <c r="G5" s="655"/>
      <c r="H5" s="655"/>
      <c r="I5" s="655"/>
      <c r="J5" s="655"/>
      <c r="K5" s="655"/>
      <c r="L5" s="655"/>
      <c r="M5" s="655"/>
      <c r="N5" s="655"/>
      <c r="O5" s="655"/>
      <c r="P5" s="655"/>
      <c r="Q5" s="655"/>
      <c r="R5" s="655"/>
      <c r="S5" s="655"/>
      <c r="T5" s="123"/>
      <c r="U5" s="123"/>
      <c r="V5" s="76"/>
      <c r="W5" s="76"/>
      <c r="X5" s="76"/>
      <c r="Y5" s="76"/>
      <c r="Z5" s="76"/>
      <c r="AA5" s="76"/>
      <c r="AB5" s="76"/>
      <c r="AC5" s="76"/>
      <c r="AE5" s="76"/>
    </row>
    <row r="6" spans="1:31" ht="7.5" customHeight="1" x14ac:dyDescent="0.35">
      <c r="A6" s="76"/>
      <c r="B6" s="321"/>
      <c r="C6" s="321"/>
      <c r="D6" s="321"/>
      <c r="E6" s="321"/>
      <c r="F6" s="318"/>
      <c r="G6" s="318"/>
      <c r="H6" s="318"/>
      <c r="I6" s="318"/>
      <c r="J6" s="318"/>
      <c r="K6" s="318"/>
      <c r="L6" s="318"/>
      <c r="M6" s="318"/>
      <c r="N6" s="318"/>
      <c r="O6" s="318"/>
      <c r="P6" s="318"/>
      <c r="Q6" s="318"/>
      <c r="R6" s="318"/>
      <c r="S6" s="318"/>
      <c r="T6" s="123"/>
      <c r="U6" s="123"/>
      <c r="V6" s="76"/>
      <c r="W6" s="76"/>
      <c r="X6" s="76"/>
      <c r="Y6" s="76"/>
      <c r="Z6" s="76"/>
      <c r="AA6" s="76"/>
      <c r="AB6" s="76"/>
      <c r="AC6" s="76"/>
      <c r="AE6" s="76"/>
    </row>
    <row r="7" spans="1:31" ht="13" customHeight="1" x14ac:dyDescent="0.35">
      <c r="A7" s="76"/>
      <c r="B7" s="656" t="s">
        <v>83</v>
      </c>
      <c r="C7" s="656"/>
      <c r="D7" s="656"/>
      <c r="E7" s="656"/>
      <c r="F7" s="655" t="str">
        <f>IF(Antrag!$D$23="","",CONCATENATE(Antrag!$D$23,", ",Antrag!$D$25))</f>
        <v/>
      </c>
      <c r="G7" s="655"/>
      <c r="H7" s="655"/>
      <c r="I7" s="655"/>
      <c r="J7" s="655"/>
      <c r="K7" s="655"/>
      <c r="L7" s="655"/>
      <c r="M7" s="655"/>
      <c r="N7" s="655"/>
      <c r="O7" s="655"/>
      <c r="P7" s="655"/>
      <c r="Q7" s="655"/>
      <c r="R7" s="655"/>
      <c r="S7" s="655"/>
      <c r="T7" s="123"/>
      <c r="U7" s="123"/>
      <c r="V7" s="76"/>
      <c r="W7" s="76"/>
      <c r="X7" s="76"/>
      <c r="Y7" s="76"/>
      <c r="Z7" s="76"/>
      <c r="AA7" s="76"/>
      <c r="AB7" s="76"/>
      <c r="AC7" s="76"/>
      <c r="AE7" s="76"/>
    </row>
    <row r="8" spans="1:31" ht="3.65" customHeight="1" x14ac:dyDescent="0.4">
      <c r="A8" s="76"/>
      <c r="B8" s="122"/>
      <c r="C8" s="76"/>
      <c r="D8" s="76"/>
      <c r="E8" s="123"/>
      <c r="F8" s="123"/>
      <c r="G8" s="123"/>
      <c r="H8" s="123"/>
      <c r="I8" s="123"/>
      <c r="J8" s="123"/>
      <c r="K8" s="123"/>
      <c r="L8" s="123"/>
      <c r="M8" s="123"/>
      <c r="N8" s="123"/>
      <c r="O8" s="123"/>
      <c r="P8" s="123"/>
      <c r="Q8" s="123"/>
      <c r="R8" s="123"/>
      <c r="S8" s="123"/>
      <c r="T8" s="123"/>
      <c r="U8" s="123"/>
      <c r="V8" s="76"/>
      <c r="W8" s="76"/>
      <c r="X8" s="76"/>
      <c r="Y8" s="76"/>
      <c r="Z8" s="76"/>
      <c r="AA8" s="76"/>
      <c r="AB8" s="76"/>
      <c r="AC8" s="76"/>
      <c r="AE8" s="76"/>
    </row>
    <row r="9" spans="1:31" x14ac:dyDescent="0.25">
      <c r="A9" s="76"/>
      <c r="V9" s="105"/>
      <c r="W9" s="105"/>
      <c r="X9" s="9"/>
      <c r="Z9" s="657" t="s">
        <v>221</v>
      </c>
      <c r="AA9" s="657"/>
      <c r="AB9" s="657"/>
      <c r="AC9" s="657"/>
      <c r="AE9" s="9"/>
    </row>
    <row r="10" spans="1:31" ht="13.5" customHeight="1" x14ac:dyDescent="0.3">
      <c r="A10" s="76"/>
      <c r="B10" s="658"/>
      <c r="C10" s="658"/>
      <c r="E10" s="86"/>
      <c r="F10" s="86"/>
      <c r="G10" s="86"/>
      <c r="H10" s="86"/>
      <c r="I10" s="86"/>
      <c r="J10" s="125"/>
      <c r="K10" s="125"/>
      <c r="L10" s="125"/>
      <c r="M10" s="125"/>
      <c r="N10" s="125"/>
      <c r="O10" s="125"/>
      <c r="P10" s="125"/>
      <c r="Q10" s="105"/>
      <c r="R10" s="105"/>
      <c r="S10" s="105"/>
      <c r="T10" s="105"/>
      <c r="U10" s="105"/>
      <c r="V10" s="105"/>
      <c r="W10" s="105"/>
      <c r="X10" s="21"/>
      <c r="Y10" s="21"/>
      <c r="Z10" s="657"/>
      <c r="AA10" s="657"/>
      <c r="AB10" s="657"/>
      <c r="AC10" s="657"/>
      <c r="AD10" s="105"/>
      <c r="AE10" s="21"/>
    </row>
    <row r="11" spans="1:31" ht="6" customHeight="1" x14ac:dyDescent="0.3">
      <c r="A11" s="76"/>
      <c r="B11" s="76"/>
      <c r="C11" s="126"/>
      <c r="D11" s="84"/>
      <c r="E11" s="86"/>
      <c r="F11" s="86"/>
      <c r="G11" s="86"/>
      <c r="H11" s="86"/>
      <c r="I11" s="86"/>
      <c r="J11" s="125"/>
      <c r="K11" s="125"/>
      <c r="L11" s="125"/>
      <c r="M11" s="125"/>
      <c r="N11" s="125"/>
      <c r="O11" s="125"/>
      <c r="P11" s="125"/>
      <c r="Q11" s="105"/>
      <c r="R11" s="105"/>
      <c r="S11" s="105"/>
      <c r="T11" s="105"/>
      <c r="U11" s="105"/>
      <c r="V11" s="105"/>
      <c r="W11" s="105"/>
      <c r="X11" s="21"/>
      <c r="Y11" s="21"/>
      <c r="Z11" s="657"/>
      <c r="AA11" s="657"/>
      <c r="AB11" s="657"/>
      <c r="AC11" s="657"/>
      <c r="AD11" s="105"/>
      <c r="AE11" s="21"/>
    </row>
    <row r="12" spans="1:31" ht="19.5" customHeight="1" x14ac:dyDescent="0.3">
      <c r="A12" s="76"/>
      <c r="B12" s="76"/>
      <c r="C12" s="126"/>
      <c r="D12" s="33" t="s">
        <v>192</v>
      </c>
      <c r="E12" s="33"/>
      <c r="F12" s="86"/>
      <c r="G12" s="86"/>
      <c r="H12" s="86"/>
      <c r="I12" s="86"/>
      <c r="J12" s="125"/>
      <c r="K12" s="125"/>
      <c r="L12" s="125"/>
      <c r="M12" s="125"/>
      <c r="N12" s="125"/>
      <c r="O12" s="125"/>
      <c r="P12" s="125"/>
      <c r="Q12" s="105"/>
      <c r="R12" s="105"/>
      <c r="S12" s="105"/>
      <c r="T12" s="105"/>
      <c r="U12" s="105"/>
      <c r="V12" s="105"/>
      <c r="W12" s="105"/>
      <c r="X12" s="21"/>
      <c r="Y12" s="21"/>
      <c r="Z12" s="205"/>
      <c r="AA12" s="206"/>
      <c r="AB12" s="206"/>
      <c r="AC12" s="207"/>
      <c r="AD12" s="105"/>
      <c r="AE12" s="21"/>
    </row>
    <row r="13" spans="1:31" ht="24.75" customHeight="1" x14ac:dyDescent="0.25">
      <c r="A13" s="76"/>
      <c r="B13" s="641" t="s">
        <v>306</v>
      </c>
      <c r="C13" s="641"/>
      <c r="D13" s="646" t="s">
        <v>182</v>
      </c>
      <c r="E13" s="646"/>
      <c r="F13" s="646"/>
      <c r="G13" s="646"/>
      <c r="H13" s="646"/>
      <c r="I13" s="646"/>
      <c r="J13" s="646"/>
      <c r="K13" s="646"/>
      <c r="L13" s="646"/>
      <c r="M13" s="646"/>
      <c r="N13" s="646"/>
      <c r="O13" s="646"/>
      <c r="P13" s="646"/>
      <c r="Q13" s="646"/>
      <c r="R13" s="646"/>
      <c r="S13" s="646"/>
      <c r="T13" s="646"/>
      <c r="U13" s="646"/>
      <c r="V13" s="646"/>
      <c r="W13" s="646"/>
      <c r="X13" s="9"/>
      <c r="Z13" s="642"/>
      <c r="AA13" s="642"/>
      <c r="AB13" s="642"/>
      <c r="AC13" s="642"/>
      <c r="AE13" s="9"/>
    </row>
    <row r="14" spans="1:31" ht="24.75" customHeight="1" x14ac:dyDescent="0.25">
      <c r="A14" s="76"/>
      <c r="B14" s="641" t="s">
        <v>307</v>
      </c>
      <c r="C14" s="641"/>
      <c r="D14" s="646" t="s">
        <v>93</v>
      </c>
      <c r="E14" s="646"/>
      <c r="F14" s="646"/>
      <c r="G14" s="646"/>
      <c r="H14" s="646"/>
      <c r="I14" s="646"/>
      <c r="J14" s="646"/>
      <c r="K14" s="646"/>
      <c r="L14" s="646"/>
      <c r="M14" s="646"/>
      <c r="N14" s="646"/>
      <c r="O14" s="646"/>
      <c r="P14" s="646"/>
      <c r="Q14" s="646"/>
      <c r="R14" s="646"/>
      <c r="S14" s="646"/>
      <c r="T14" s="646"/>
      <c r="U14" s="646"/>
      <c r="V14" s="646"/>
      <c r="W14" s="646"/>
      <c r="X14" s="9"/>
      <c r="Z14" s="642"/>
      <c r="AA14" s="642"/>
      <c r="AB14" s="642"/>
      <c r="AC14" s="642"/>
      <c r="AE14" s="9"/>
    </row>
    <row r="15" spans="1:31" ht="24.75" customHeight="1" x14ac:dyDescent="0.25">
      <c r="A15" s="76"/>
      <c r="B15" s="641" t="s">
        <v>308</v>
      </c>
      <c r="C15" s="641"/>
      <c r="D15" s="646" t="s">
        <v>183</v>
      </c>
      <c r="E15" s="646"/>
      <c r="F15" s="646"/>
      <c r="G15" s="646"/>
      <c r="H15" s="646"/>
      <c r="I15" s="646"/>
      <c r="J15" s="646"/>
      <c r="K15" s="646"/>
      <c r="L15" s="646"/>
      <c r="M15" s="646"/>
      <c r="N15" s="646"/>
      <c r="O15" s="646"/>
      <c r="P15" s="646"/>
      <c r="Q15" s="646"/>
      <c r="R15" s="646"/>
      <c r="S15" s="646"/>
      <c r="T15" s="646"/>
      <c r="U15" s="646"/>
      <c r="V15" s="646"/>
      <c r="W15" s="646"/>
      <c r="X15" s="9"/>
      <c r="Z15" s="642"/>
      <c r="AA15" s="642"/>
      <c r="AB15" s="642"/>
      <c r="AC15" s="642"/>
      <c r="AE15" s="9"/>
    </row>
    <row r="16" spans="1:31" ht="24.75" customHeight="1" x14ac:dyDescent="0.25">
      <c r="A16" s="76"/>
      <c r="B16" s="641" t="s">
        <v>309</v>
      </c>
      <c r="C16" s="641"/>
      <c r="D16" s="646" t="s">
        <v>184</v>
      </c>
      <c r="E16" s="646"/>
      <c r="F16" s="646"/>
      <c r="G16" s="646"/>
      <c r="H16" s="646"/>
      <c r="I16" s="646"/>
      <c r="J16" s="646"/>
      <c r="K16" s="646"/>
      <c r="L16" s="646"/>
      <c r="M16" s="646"/>
      <c r="N16" s="646"/>
      <c r="O16" s="646"/>
      <c r="P16" s="646"/>
      <c r="Q16" s="646"/>
      <c r="R16" s="646"/>
      <c r="S16" s="646"/>
      <c r="T16" s="646"/>
      <c r="U16" s="646"/>
      <c r="V16" s="646"/>
      <c r="W16" s="646"/>
      <c r="X16" s="9"/>
      <c r="Z16" s="642"/>
      <c r="AA16" s="642"/>
      <c r="AB16" s="642"/>
      <c r="AC16" s="642"/>
      <c r="AE16" s="9"/>
    </row>
    <row r="17" spans="1:31" ht="24.75" customHeight="1" x14ac:dyDescent="0.25">
      <c r="A17" s="76"/>
      <c r="B17" s="641" t="s">
        <v>310</v>
      </c>
      <c r="C17" s="641"/>
      <c r="D17" s="646" t="s">
        <v>159</v>
      </c>
      <c r="E17" s="646"/>
      <c r="F17" s="646"/>
      <c r="G17" s="646"/>
      <c r="H17" s="646"/>
      <c r="I17" s="646"/>
      <c r="J17" s="646"/>
      <c r="K17" s="646"/>
      <c r="L17" s="646"/>
      <c r="M17" s="646"/>
      <c r="N17" s="646"/>
      <c r="O17" s="646"/>
      <c r="P17" s="646"/>
      <c r="Q17" s="646"/>
      <c r="R17" s="646"/>
      <c r="S17" s="646"/>
      <c r="T17" s="646"/>
      <c r="U17" s="646"/>
      <c r="V17" s="646"/>
      <c r="W17" s="646"/>
      <c r="X17" s="9"/>
      <c r="Z17" s="642"/>
      <c r="AA17" s="642"/>
      <c r="AB17" s="642"/>
      <c r="AC17" s="642"/>
      <c r="AE17" s="9"/>
    </row>
    <row r="18" spans="1:31" ht="24.75" customHeight="1" x14ac:dyDescent="0.25">
      <c r="A18" s="76"/>
      <c r="B18" s="641" t="s">
        <v>311</v>
      </c>
      <c r="C18" s="641"/>
      <c r="D18" s="646" t="s">
        <v>94</v>
      </c>
      <c r="E18" s="646"/>
      <c r="F18" s="646"/>
      <c r="G18" s="646"/>
      <c r="H18" s="646"/>
      <c r="I18" s="646"/>
      <c r="J18" s="646"/>
      <c r="K18" s="646"/>
      <c r="L18" s="646"/>
      <c r="M18" s="646"/>
      <c r="N18" s="646"/>
      <c r="O18" s="646"/>
      <c r="P18" s="646"/>
      <c r="Q18" s="646"/>
      <c r="R18" s="646"/>
      <c r="S18" s="646"/>
      <c r="T18" s="646"/>
      <c r="U18" s="646"/>
      <c r="V18" s="646"/>
      <c r="W18" s="646"/>
      <c r="X18" s="9"/>
      <c r="Z18" s="642"/>
      <c r="AA18" s="642"/>
      <c r="AB18" s="642"/>
      <c r="AC18" s="642"/>
      <c r="AE18" s="9"/>
    </row>
    <row r="19" spans="1:31" ht="24.75" customHeight="1" x14ac:dyDescent="0.25">
      <c r="A19" s="76"/>
      <c r="B19" s="641" t="s">
        <v>312</v>
      </c>
      <c r="C19" s="641"/>
      <c r="D19" s="646" t="s">
        <v>185</v>
      </c>
      <c r="E19" s="646"/>
      <c r="F19" s="646"/>
      <c r="G19" s="646"/>
      <c r="H19" s="646"/>
      <c r="I19" s="646"/>
      <c r="J19" s="646"/>
      <c r="K19" s="646"/>
      <c r="L19" s="646"/>
      <c r="M19" s="646"/>
      <c r="N19" s="646"/>
      <c r="O19" s="646"/>
      <c r="P19" s="646"/>
      <c r="Q19" s="646"/>
      <c r="R19" s="646"/>
      <c r="S19" s="646"/>
      <c r="T19" s="646"/>
      <c r="U19" s="646"/>
      <c r="V19" s="646"/>
      <c r="W19" s="646"/>
      <c r="X19" s="9"/>
      <c r="Z19" s="642"/>
      <c r="AA19" s="642"/>
      <c r="AB19" s="642"/>
      <c r="AC19" s="642"/>
      <c r="AE19" s="9"/>
    </row>
    <row r="20" spans="1:31" ht="20.25" customHeight="1" x14ac:dyDescent="0.25">
      <c r="A20" s="76"/>
      <c r="B20" s="204"/>
      <c r="C20" s="204"/>
      <c r="D20" s="208"/>
      <c r="E20" s="208"/>
      <c r="F20" s="208"/>
      <c r="G20" s="208"/>
      <c r="H20" s="208"/>
      <c r="I20" s="208"/>
      <c r="J20" s="208"/>
      <c r="K20" s="208"/>
      <c r="L20" s="208"/>
      <c r="M20" s="208"/>
      <c r="N20" s="208"/>
      <c r="O20" s="208"/>
      <c r="P20" s="208"/>
      <c r="Q20" s="208"/>
      <c r="R20" s="208"/>
      <c r="S20" s="208"/>
      <c r="T20" s="208"/>
      <c r="U20" s="208"/>
      <c r="V20" s="208"/>
      <c r="W20" s="208"/>
      <c r="X20" s="9"/>
      <c r="Z20" s="653"/>
      <c r="AA20" s="645"/>
      <c r="AB20" s="645"/>
      <c r="AC20" s="645"/>
      <c r="AE20" s="9"/>
    </row>
    <row r="21" spans="1:31" ht="24.75" customHeight="1" x14ac:dyDescent="0.25">
      <c r="A21" s="76"/>
      <c r="B21" s="204" t="s">
        <v>313</v>
      </c>
      <c r="C21" s="204"/>
      <c r="D21" s="659" t="s">
        <v>193</v>
      </c>
      <c r="E21" s="660"/>
      <c r="F21" s="660"/>
      <c r="G21" s="660"/>
      <c r="H21" s="660"/>
      <c r="I21" s="660"/>
      <c r="J21" s="660"/>
      <c r="K21" s="660"/>
      <c r="L21" s="660"/>
      <c r="M21" s="660"/>
      <c r="N21" s="660"/>
      <c r="O21" s="660"/>
      <c r="P21" s="660"/>
      <c r="Q21" s="660"/>
      <c r="R21" s="660"/>
      <c r="S21" s="660"/>
      <c r="T21" s="660"/>
      <c r="U21" s="660"/>
      <c r="V21" s="660"/>
      <c r="W21" s="208"/>
      <c r="X21" s="9"/>
      <c r="Z21" s="642"/>
      <c r="AA21" s="643"/>
      <c r="AB21" s="643"/>
      <c r="AC21" s="643"/>
      <c r="AE21" s="9"/>
    </row>
    <row r="22" spans="1:31" ht="21" customHeight="1" x14ac:dyDescent="0.3">
      <c r="A22" s="76"/>
      <c r="B22" s="209" t="s">
        <v>314</v>
      </c>
      <c r="C22" s="204"/>
      <c r="D22" s="651" t="s">
        <v>194</v>
      </c>
      <c r="E22" s="652"/>
      <c r="F22" s="652"/>
      <c r="G22" s="652"/>
      <c r="H22" s="652"/>
      <c r="I22" s="652"/>
      <c r="J22" s="652"/>
      <c r="K22" s="652"/>
      <c r="L22" s="652"/>
      <c r="M22" s="652"/>
      <c r="N22" s="652"/>
      <c r="O22" s="652"/>
      <c r="P22" s="652"/>
      <c r="Q22" s="652"/>
      <c r="R22" s="208"/>
      <c r="S22" s="208"/>
      <c r="T22" s="208"/>
      <c r="U22" s="208"/>
      <c r="V22" s="208"/>
      <c r="W22" s="208"/>
      <c r="X22" s="9"/>
      <c r="Z22" s="644"/>
      <c r="AA22" s="645"/>
      <c r="AB22" s="645"/>
      <c r="AC22" s="645"/>
      <c r="AE22" s="9"/>
    </row>
    <row r="23" spans="1:31" ht="24.75" customHeight="1" x14ac:dyDescent="0.25">
      <c r="A23" s="76"/>
      <c r="B23" s="204"/>
      <c r="C23" s="204"/>
      <c r="D23" s="646" t="s">
        <v>186</v>
      </c>
      <c r="E23" s="647"/>
      <c r="F23" s="647"/>
      <c r="G23" s="647"/>
      <c r="H23" s="647"/>
      <c r="I23" s="647"/>
      <c r="J23" s="647"/>
      <c r="K23" s="647"/>
      <c r="L23" s="647"/>
      <c r="M23" s="647"/>
      <c r="N23" s="647"/>
      <c r="O23" s="647"/>
      <c r="P23" s="647"/>
      <c r="Q23" s="647"/>
      <c r="R23" s="647"/>
      <c r="S23" s="647"/>
      <c r="T23" s="647"/>
      <c r="U23" s="647"/>
      <c r="V23" s="647"/>
      <c r="W23" s="208"/>
      <c r="X23" s="9"/>
      <c r="Z23" s="642"/>
      <c r="AA23" s="643"/>
      <c r="AB23" s="643"/>
      <c r="AC23" s="643"/>
      <c r="AE23" s="9"/>
    </row>
    <row r="24" spans="1:31" ht="24.75" customHeight="1" x14ac:dyDescent="0.25">
      <c r="A24" s="76"/>
      <c r="B24" s="204"/>
      <c r="C24" s="204"/>
      <c r="D24" s="646" t="s">
        <v>187</v>
      </c>
      <c r="E24" s="647"/>
      <c r="F24" s="647"/>
      <c r="G24" s="647"/>
      <c r="H24" s="647"/>
      <c r="I24" s="647"/>
      <c r="J24" s="647"/>
      <c r="K24" s="647"/>
      <c r="L24" s="647"/>
      <c r="M24" s="647"/>
      <c r="N24" s="647"/>
      <c r="O24" s="647"/>
      <c r="P24" s="647"/>
      <c r="Q24" s="647"/>
      <c r="R24" s="647"/>
      <c r="S24" s="647"/>
      <c r="T24" s="647"/>
      <c r="U24" s="647"/>
      <c r="V24" s="647"/>
      <c r="W24" s="208"/>
      <c r="X24" s="9"/>
      <c r="Z24" s="642"/>
      <c r="AA24" s="643"/>
      <c r="AB24" s="643"/>
      <c r="AC24" s="643"/>
      <c r="AE24" s="9"/>
    </row>
    <row r="25" spans="1:31" ht="24.75" customHeight="1" x14ac:dyDescent="0.25">
      <c r="A25" s="76"/>
      <c r="B25" s="204"/>
      <c r="C25" s="204"/>
      <c r="D25" s="646" t="s">
        <v>188</v>
      </c>
      <c r="E25" s="647"/>
      <c r="F25" s="647"/>
      <c r="G25" s="647"/>
      <c r="H25" s="647"/>
      <c r="I25" s="647"/>
      <c r="J25" s="647"/>
      <c r="K25" s="647"/>
      <c r="L25" s="647"/>
      <c r="M25" s="647"/>
      <c r="N25" s="647"/>
      <c r="O25" s="647"/>
      <c r="P25" s="647"/>
      <c r="Q25" s="647"/>
      <c r="R25" s="647"/>
      <c r="S25" s="647"/>
      <c r="T25" s="647"/>
      <c r="U25" s="647"/>
      <c r="V25" s="647"/>
      <c r="W25" s="208"/>
      <c r="X25" s="9"/>
      <c r="Z25" s="642"/>
      <c r="AA25" s="643"/>
      <c r="AB25" s="643"/>
      <c r="AC25" s="643"/>
      <c r="AE25" s="9"/>
    </row>
    <row r="26" spans="1:31" ht="24.75" customHeight="1" x14ac:dyDescent="0.25">
      <c r="A26" s="76"/>
      <c r="B26" s="204"/>
      <c r="C26" s="204"/>
      <c r="D26" s="646" t="s">
        <v>189</v>
      </c>
      <c r="E26" s="647"/>
      <c r="F26" s="647"/>
      <c r="G26" s="647"/>
      <c r="H26" s="647"/>
      <c r="I26" s="647"/>
      <c r="J26" s="647"/>
      <c r="K26" s="647"/>
      <c r="L26" s="647"/>
      <c r="M26" s="647"/>
      <c r="N26" s="647"/>
      <c r="O26" s="647"/>
      <c r="P26" s="647"/>
      <c r="Q26" s="647"/>
      <c r="R26" s="647"/>
      <c r="S26" s="647"/>
      <c r="T26" s="647"/>
      <c r="U26" s="647"/>
      <c r="V26" s="647"/>
      <c r="W26" s="208"/>
      <c r="X26" s="9"/>
      <c r="Z26" s="642"/>
      <c r="AA26" s="643"/>
      <c r="AB26" s="643"/>
      <c r="AC26" s="643"/>
      <c r="AE26" s="9"/>
    </row>
    <row r="27" spans="1:31" ht="24.75" customHeight="1" x14ac:dyDescent="0.25">
      <c r="A27" s="76"/>
      <c r="B27" s="204"/>
      <c r="C27" s="204"/>
      <c r="D27" s="646" t="s">
        <v>190</v>
      </c>
      <c r="E27" s="647"/>
      <c r="F27" s="647"/>
      <c r="G27" s="647"/>
      <c r="H27" s="647"/>
      <c r="I27" s="647"/>
      <c r="J27" s="647"/>
      <c r="K27" s="647"/>
      <c r="L27" s="647"/>
      <c r="M27" s="647"/>
      <c r="N27" s="647"/>
      <c r="O27" s="647"/>
      <c r="P27" s="647"/>
      <c r="Q27" s="647"/>
      <c r="R27" s="647"/>
      <c r="S27" s="647"/>
      <c r="T27" s="647"/>
      <c r="U27" s="208"/>
      <c r="V27" s="208"/>
      <c r="W27" s="208"/>
      <c r="X27" s="9"/>
      <c r="Z27" s="642"/>
      <c r="AA27" s="643"/>
      <c r="AB27" s="643"/>
      <c r="AC27" s="643"/>
      <c r="AE27" s="9"/>
    </row>
    <row r="28" spans="1:31" ht="24.75" customHeight="1" x14ac:dyDescent="0.25">
      <c r="A28" s="76"/>
      <c r="B28" s="641"/>
      <c r="C28" s="641"/>
      <c r="D28" s="646" t="s">
        <v>191</v>
      </c>
      <c r="E28" s="646"/>
      <c r="F28" s="646"/>
      <c r="G28" s="646"/>
      <c r="H28" s="646"/>
      <c r="I28" s="646"/>
      <c r="J28" s="646"/>
      <c r="K28" s="646"/>
      <c r="L28" s="646"/>
      <c r="M28" s="646"/>
      <c r="N28" s="646"/>
      <c r="O28" s="646"/>
      <c r="P28" s="646"/>
      <c r="Q28" s="646"/>
      <c r="R28" s="646"/>
      <c r="S28" s="646"/>
      <c r="T28" s="646"/>
      <c r="U28" s="646"/>
      <c r="V28" s="646"/>
      <c r="W28" s="646"/>
      <c r="X28" s="9"/>
      <c r="Z28" s="642"/>
      <c r="AA28" s="642"/>
      <c r="AB28" s="642"/>
      <c r="AC28" s="642"/>
      <c r="AE28" s="9"/>
    </row>
    <row r="29" spans="1:31" ht="7.5" customHeight="1" x14ac:dyDescent="0.25">
      <c r="A29" s="76"/>
      <c r="B29" s="76"/>
      <c r="C29" s="31"/>
      <c r="D29" s="41"/>
      <c r="E29" s="76"/>
      <c r="F29" s="76"/>
      <c r="G29" s="76"/>
      <c r="H29" s="76"/>
      <c r="I29" s="76"/>
      <c r="J29" s="76"/>
      <c r="K29" s="76"/>
      <c r="L29" s="76"/>
      <c r="M29" s="76"/>
      <c r="N29" s="76"/>
      <c r="O29" s="76"/>
      <c r="P29" s="76"/>
      <c r="Q29" s="76"/>
      <c r="R29" s="76"/>
      <c r="S29" s="76"/>
      <c r="T29" s="76"/>
      <c r="U29" s="76"/>
      <c r="V29" s="76"/>
      <c r="W29" s="76"/>
      <c r="X29" s="76"/>
      <c r="Y29" s="76"/>
      <c r="Z29" s="124"/>
      <c r="AA29" s="124"/>
      <c r="AB29" s="124"/>
      <c r="AC29" s="124"/>
      <c r="AE29" s="76"/>
    </row>
    <row r="30" spans="1:31" ht="27" customHeight="1" x14ac:dyDescent="0.25">
      <c r="A30" s="76"/>
      <c r="B30" s="76"/>
      <c r="C30" s="31"/>
      <c r="D30" s="84" t="s">
        <v>315</v>
      </c>
      <c r="E30" s="76"/>
      <c r="F30" s="76"/>
      <c r="G30" s="76"/>
      <c r="H30" s="76"/>
      <c r="I30" s="76"/>
      <c r="J30" s="76"/>
      <c r="K30" s="76"/>
      <c r="L30" s="76"/>
      <c r="M30" s="76"/>
      <c r="N30" s="76"/>
      <c r="O30" s="76"/>
      <c r="P30" s="76"/>
      <c r="Q30" s="76"/>
      <c r="R30" s="76"/>
      <c r="S30" s="76"/>
      <c r="T30" s="76"/>
      <c r="U30" s="76"/>
      <c r="V30" s="76"/>
      <c r="W30" s="76"/>
      <c r="X30" s="76"/>
      <c r="Y30" s="76"/>
      <c r="Z30" s="648" t="str">
        <f>IF(SUM(Z13:AC28)=0,"",SUM(Z13:AC19,Z21:AC21,Z23:AC28))</f>
        <v/>
      </c>
      <c r="AA30" s="649"/>
      <c r="AB30" s="649"/>
      <c r="AC30" s="650"/>
      <c r="AE30" s="76"/>
    </row>
    <row r="31" spans="1:31" ht="4.9000000000000004" customHeight="1" x14ac:dyDescent="0.25">
      <c r="A31" s="76"/>
      <c r="B31" s="76"/>
      <c r="C31" s="85"/>
      <c r="D31" s="41"/>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E31" s="76"/>
    </row>
    <row r="32" spans="1:31" ht="27.75" customHeight="1" x14ac:dyDescent="0.25">
      <c r="A32" s="85"/>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E32" s="76"/>
    </row>
    <row r="33" spans="1:33" customFormat="1" ht="48.65" customHeight="1" x14ac:dyDescent="0.25">
      <c r="A33" s="41"/>
      <c r="B33" s="41"/>
      <c r="C33" s="596"/>
      <c r="D33" s="596"/>
      <c r="E33" s="596"/>
      <c r="F33" s="596"/>
      <c r="G33" s="596"/>
      <c r="H33" s="596"/>
      <c r="I33" s="596"/>
      <c r="J33" s="596"/>
      <c r="K33" s="596"/>
      <c r="L33" s="596"/>
      <c r="M33" s="596"/>
      <c r="N33" s="596"/>
      <c r="O33" s="596"/>
      <c r="P33" s="13"/>
      <c r="Q33" s="76"/>
      <c r="R33" s="76"/>
      <c r="S33" s="604"/>
      <c r="T33" s="604"/>
      <c r="U33" s="604"/>
      <c r="V33" s="604"/>
      <c r="W33" s="604"/>
      <c r="X33" s="604"/>
      <c r="Y33" s="604"/>
      <c r="Z33" s="604"/>
      <c r="AA33" s="604"/>
      <c r="AB33" s="604"/>
      <c r="AC33" s="604"/>
      <c r="AD33" s="112"/>
      <c r="AE33" s="112"/>
      <c r="AF33" s="110"/>
      <c r="AG33" s="110"/>
    </row>
    <row r="34" spans="1:33" customFormat="1" x14ac:dyDescent="0.25">
      <c r="A34" s="112"/>
      <c r="B34" s="112"/>
      <c r="C34" s="36" t="s">
        <v>131</v>
      </c>
      <c r="D34" s="36"/>
      <c r="E34" s="36"/>
      <c r="F34" s="36"/>
      <c r="G34" s="36"/>
      <c r="H34" s="36"/>
      <c r="I34" s="36"/>
      <c r="J34" s="23"/>
      <c r="K34" s="23"/>
      <c r="L34" s="23"/>
      <c r="M34" s="76"/>
      <c r="N34" s="76"/>
      <c r="O34" s="76"/>
      <c r="P34" s="76"/>
      <c r="Q34" s="76"/>
      <c r="R34" s="76"/>
      <c r="S34" s="36" t="s">
        <v>73</v>
      </c>
      <c r="T34" s="76"/>
      <c r="U34" s="76"/>
      <c r="V34" s="76"/>
      <c r="W34" s="76"/>
      <c r="X34" s="76"/>
      <c r="Y34" s="112"/>
      <c r="Z34" s="22"/>
      <c r="AA34" s="22"/>
      <c r="AB34" s="22"/>
      <c r="AC34" s="22"/>
      <c r="AD34" s="112"/>
      <c r="AE34" s="112"/>
      <c r="AF34" s="110"/>
      <c r="AG34" s="110"/>
    </row>
    <row r="35" spans="1:33" x14ac:dyDescent="0.25">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E35" s="76"/>
    </row>
    <row r="36" spans="1:33" x14ac:dyDescent="0.25">
      <c r="A36" s="76"/>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E36" s="76"/>
    </row>
    <row r="37" spans="1:33" x14ac:dyDescent="0.25">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49" t="s">
        <v>406</v>
      </c>
      <c r="AB37" s="76"/>
      <c r="AC37" s="76"/>
      <c r="AE37" s="76"/>
    </row>
    <row r="38" spans="1:33" x14ac:dyDescent="0.25">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E38" s="76"/>
    </row>
  </sheetData>
  <sheetProtection algorithmName="SHA-512" hashValue="1LAv7uLlLU1Jqdk2qprOulhe4dy/NuzFND4bN32SDjZmtkpQdwIN4zDhVM+JsNT093sp9ADbxgjp8d63cGS3XQ==" saltValue="U2+YfsKKJm1ekQ7Qr4FH4g==" spinCount="100000" sheet="1" objects="1" scenarios="1" selectLockedCells="1"/>
  <dataConsolidate function="countNums"/>
  <mergeCells count="49">
    <mergeCell ref="D27:T27"/>
    <mergeCell ref="D18:W18"/>
    <mergeCell ref="Z17:AC17"/>
    <mergeCell ref="Z18:AC18"/>
    <mergeCell ref="D23:V23"/>
    <mergeCell ref="D21:V21"/>
    <mergeCell ref="Z21:AC21"/>
    <mergeCell ref="B3:C3"/>
    <mergeCell ref="Z13:AC13"/>
    <mergeCell ref="B14:C14"/>
    <mergeCell ref="B15:C15"/>
    <mergeCell ref="Z15:AC15"/>
    <mergeCell ref="D15:W15"/>
    <mergeCell ref="F5:S5"/>
    <mergeCell ref="B5:E5"/>
    <mergeCell ref="B7:E7"/>
    <mergeCell ref="F7:S7"/>
    <mergeCell ref="Z14:AC14"/>
    <mergeCell ref="Z9:AC11"/>
    <mergeCell ref="D13:W13"/>
    <mergeCell ref="D14:W14"/>
    <mergeCell ref="B10:C10"/>
    <mergeCell ref="B13:C13"/>
    <mergeCell ref="B17:C17"/>
    <mergeCell ref="B19:C19"/>
    <mergeCell ref="B16:C16"/>
    <mergeCell ref="B18:C18"/>
    <mergeCell ref="Z20:AC20"/>
    <mergeCell ref="Z16:AC16"/>
    <mergeCell ref="D17:W17"/>
    <mergeCell ref="D16:W16"/>
    <mergeCell ref="D19:W19"/>
    <mergeCell ref="Z19:AC19"/>
    <mergeCell ref="C33:O33"/>
    <mergeCell ref="S33:AC33"/>
    <mergeCell ref="B28:C28"/>
    <mergeCell ref="Z27:AC27"/>
    <mergeCell ref="Z22:AC22"/>
    <mergeCell ref="Z23:AC23"/>
    <mergeCell ref="Z24:AC24"/>
    <mergeCell ref="Z25:AC25"/>
    <mergeCell ref="Z26:AC26"/>
    <mergeCell ref="D24:V24"/>
    <mergeCell ref="D25:V25"/>
    <mergeCell ref="Z30:AC30"/>
    <mergeCell ref="D26:V26"/>
    <mergeCell ref="D28:W28"/>
    <mergeCell ref="Z28:AC28"/>
    <mergeCell ref="D22:Q22"/>
  </mergeCells>
  <phoneticPr fontId="0" type="noConversion"/>
  <conditionalFormatting sqref="F5:F6">
    <cfRule type="expression" dxfId="12" priority="7" stopIfTrue="1">
      <formula>$D$17=TRUE</formula>
    </cfRule>
    <cfRule type="expression" dxfId="11" priority="8" stopIfTrue="1">
      <formula>#REF!=TRUE</formula>
    </cfRule>
    <cfRule type="expression" dxfId="10" priority="9" stopIfTrue="1">
      <formula>$D$17=TRUE</formula>
    </cfRule>
    <cfRule type="expression" dxfId="9" priority="10" stopIfTrue="1">
      <formula>#REF!=TRUE</formula>
    </cfRule>
  </conditionalFormatting>
  <conditionalFormatting sqref="F5:F7">
    <cfRule type="expression" dxfId="8" priority="5" stopIfTrue="1">
      <formula>#REF!=TRUE</formula>
    </cfRule>
  </conditionalFormatting>
  <conditionalFormatting sqref="F7">
    <cfRule type="expression" dxfId="7" priority="1" stopIfTrue="1">
      <formula>#REF!=TRUE</formula>
    </cfRule>
    <cfRule type="expression" dxfId="6" priority="2" stopIfTrue="1">
      <formula>$D$17=TRUE</formula>
    </cfRule>
    <cfRule type="expression" dxfId="5" priority="3" stopIfTrue="1">
      <formula>#REF!=TRUE</formula>
    </cfRule>
    <cfRule type="expression" dxfId="4" priority="4" stopIfTrue="1">
      <formula>$D$17=TRUE</formula>
    </cfRule>
  </conditionalFormatting>
  <conditionalFormatting sqref="Z13:Z18 AA14:AC18 Z28:AC28 Z30:AC30">
    <cfRule type="expression" dxfId="3" priority="36" stopIfTrue="1">
      <formula>#REF!=TRUE</formula>
    </cfRule>
    <cfRule type="expression" dxfId="2" priority="38" stopIfTrue="1">
      <formula>OR(#REF!=TRUE,#REF!=TRUE)</formula>
    </cfRule>
  </conditionalFormatting>
  <conditionalFormatting sqref="Z19:AC19 Z20:Z27">
    <cfRule type="expression" dxfId="1" priority="11" stopIfTrue="1">
      <formula>#REF!=TRUE</formula>
    </cfRule>
    <cfRule type="expression" dxfId="0" priority="13" stopIfTrue="1">
      <formula>OR(#REF!=TRUE,#REF!=TRUE)</formula>
    </cfRule>
  </conditionalFormatting>
  <pageMargins left="0.59055118110236227" right="0.39370078740157483" top="0.39370078740157483" bottom="0.39370078740157483" header="0.31496062992125984" footer="0.31496062992125984"/>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9" r:id="rId4" name="Label 5">
              <controlPr defaultSize="0" autoFill="0" autoLine="0" autoPict="0">
                <anchor moveWithCells="1" sizeWithCells="1">
                  <from>
                    <xdr:col>3</xdr:col>
                    <xdr:colOff>50800</xdr:colOff>
                    <xdr:row>31</xdr:row>
                    <xdr:rowOff>0</xdr:rowOff>
                  </from>
                  <to>
                    <xdr:col>3</xdr:col>
                    <xdr:colOff>165100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Antrag</vt:lpstr>
      <vt:lpstr>Erklärungen</vt:lpstr>
      <vt:lpstr>Checkliste</vt:lpstr>
      <vt:lpstr>5.1 Mod.-Landesmittel</vt:lpstr>
      <vt:lpstr>5.2 Neubau Effizienzhs. </vt:lpstr>
      <vt:lpstr>5.3 Mod.-KFW Sanieren</vt:lpstr>
      <vt:lpstr>5.4 KfW Altersgerecht Umbauen</vt:lpstr>
      <vt:lpstr>'5.1 Mod.-Landesmittel'!Druckbereich</vt:lpstr>
      <vt:lpstr>'5.2 Neubau Effizienzhs. '!Druckbereich</vt:lpstr>
      <vt:lpstr>'5.3 Mod.-KFW Sanieren'!Druckbereich</vt:lpstr>
      <vt:lpstr>'5.4 KfW Altersgerecht Umbauen'!Druckbereich</vt:lpstr>
      <vt:lpstr>Antrag!Druckbereich</vt:lpstr>
      <vt:lpstr>Checkliste!Druckbereich</vt:lpstr>
      <vt:lpstr>Erklärungen!Druckbereich</vt:lpstr>
    </vt:vector>
  </TitlesOfParts>
  <Company>Helaba FFM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Modernisierungsprogramm</dc:title>
  <dc:creator>a532203</dc:creator>
  <cp:lastModifiedBy>Schäfer, Elke</cp:lastModifiedBy>
  <cp:lastPrinted>2026-10-15T08:22:34Z</cp:lastPrinted>
  <dcterms:created xsi:type="dcterms:W3CDTF">2003-02-05T14:06:00Z</dcterms:created>
  <dcterms:modified xsi:type="dcterms:W3CDTF">2026-10-21T07:27:31Z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LINK-ID">
    <vt:lpwstr>0193-9444-4B61-48B0</vt:lpwstr>
  </property>
  <property fmtid="{D5CDD505-2E9C-101B-9397-08002B2CF9AE}" pid="3" name="MSIP_Label_31472b75-c5ad-4aeb-acdd-442c1f2868d6_Enabled">
    <vt:lpwstr>true</vt:lpwstr>
  </property>
  <property fmtid="{D5CDD505-2E9C-101B-9397-08002B2CF9AE}" pid="4" name="MSIP_Label_31472b75-c5ad-4aeb-acdd-442c1f2868d6_SetDate">
    <vt:lpwstr>2026-01-21T06:28:15Z</vt:lpwstr>
  </property>
  <property fmtid="{D5CDD505-2E9C-101B-9397-08002B2CF9AE}" pid="5" name="MSIP_Label_31472b75-c5ad-4aeb-acdd-442c1f2868d6_Method">
    <vt:lpwstr>Privileged</vt:lpwstr>
  </property>
  <property fmtid="{D5CDD505-2E9C-101B-9397-08002B2CF9AE}" pid="6" name="MSIP_Label_31472b75-c5ad-4aeb-acdd-442c1f2868d6_Name">
    <vt:lpwstr>C2</vt:lpwstr>
  </property>
  <property fmtid="{D5CDD505-2E9C-101B-9397-08002B2CF9AE}" pid="7" name="MSIP_Label_31472b75-c5ad-4aeb-acdd-442c1f2868d6_SiteId">
    <vt:lpwstr>115d6c2e-8bd5-4b53-8ba7-86a5266426c5</vt:lpwstr>
  </property>
  <property fmtid="{D5CDD505-2E9C-101B-9397-08002B2CF9AE}" pid="8" name="MSIP_Label_31472b75-c5ad-4aeb-acdd-442c1f2868d6_ActionId">
    <vt:lpwstr>1942a14b-a4e3-4aa9-a1cc-0b89acb2c366</vt:lpwstr>
  </property>
  <property fmtid="{D5CDD505-2E9C-101B-9397-08002B2CF9AE}" pid="9" name="MSIP_Label_31472b75-c5ad-4aeb-acdd-442c1f2868d6_ContentBits">
    <vt:lpwstr>1</vt:lpwstr>
  </property>
</Properties>
</file>