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H:\538300_Mitarbeiter\Referate\Referat IV (Betriebsberatungen, Projekte Gründung, Handwerk)\Kundenportal Landesmittel\Fachkonzept Antragstrecke\Unterlagen zum Antrag\"/>
    </mc:Choice>
  </mc:AlternateContent>
  <xr:revisionPtr revIDLastSave="0" documentId="8_{77711D61-D528-4382-AB12-CAD1C88A4B2B}" xr6:coauthVersionLast="47" xr6:coauthVersionMax="47" xr10:uidLastSave="{00000000-0000-0000-0000-000000000000}"/>
  <bookViews>
    <workbookView xWindow="-120" yWindow="-120" windowWidth="29040" windowHeight="17520" xr2:uid="{00000000-000D-0000-FFFF-FFFF00000000}"/>
  </bookViews>
  <sheets>
    <sheet name="Personalausgaben" sheetId="1" r:id="rId1"/>
    <sheet name="Anleitung" sheetId="12" r:id="rId2"/>
    <sheet name="SEK-Satz" sheetId="11" r:id="rId3"/>
    <sheet name="Öffentlichkeitsarbeit (2)" sheetId="5" state="hidden" r:id="rId4"/>
    <sheet name="Tabelle1" sheetId="2" state="hidden" r:id="rId5"/>
  </sheets>
  <definedNames>
    <definedName name="_xlnm.Print_Titles" localSheetId="0">Personalausgaben!$4:$6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1" l="1"/>
  <c r="Q130" i="1"/>
  <c r="Q126" i="1"/>
  <c r="Q122" i="1"/>
  <c r="Q118" i="1"/>
  <c r="Q114" i="1"/>
  <c r="Q110" i="1"/>
  <c r="Q106" i="1"/>
  <c r="Q102" i="1"/>
  <c r="Q98" i="1"/>
  <c r="Q94" i="1"/>
  <c r="Q90" i="1"/>
  <c r="Q86" i="1"/>
  <c r="Q82" i="1"/>
  <c r="Q78" i="1"/>
  <c r="Q74" i="1"/>
  <c r="Q70" i="1"/>
  <c r="Q66" i="1"/>
  <c r="Q62" i="1"/>
  <c r="Q58" i="1"/>
  <c r="Q54" i="1"/>
  <c r="Q50" i="1"/>
  <c r="Q46" i="1"/>
  <c r="Q42" i="1"/>
  <c r="Q38" i="1"/>
  <c r="Q34" i="1"/>
  <c r="Q30" i="1"/>
  <c r="Q26" i="1"/>
  <c r="Q22" i="1"/>
  <c r="Q18" i="1"/>
  <c r="Q10" i="1"/>
  <c r="Q14" i="1"/>
  <c r="AA10" i="1"/>
  <c r="Q128" i="1"/>
  <c r="Q124" i="1"/>
  <c r="Q120" i="1"/>
  <c r="Q116" i="1"/>
  <c r="Q112" i="1"/>
  <c r="Q108" i="1"/>
  <c r="Q104" i="1"/>
  <c r="Q100" i="1"/>
  <c r="Q96" i="1"/>
  <c r="Q92" i="1"/>
  <c r="Q88" i="1"/>
  <c r="Q84" i="1"/>
  <c r="Q80" i="1"/>
  <c r="Q76" i="1"/>
  <c r="Q72" i="1"/>
  <c r="Q68" i="1"/>
  <c r="Q64" i="1"/>
  <c r="Q60" i="1"/>
  <c r="Q56" i="1"/>
  <c r="Q52" i="1"/>
  <c r="Q48" i="1"/>
  <c r="Q44" i="1"/>
  <c r="Q40" i="1"/>
  <c r="Q36" i="1"/>
  <c r="Q32" i="1"/>
  <c r="Q28" i="1"/>
  <c r="Q24" i="1"/>
  <c r="Q20" i="1"/>
  <c r="Q16" i="1"/>
  <c r="Q12" i="1"/>
  <c r="T138" i="1"/>
  <c r="AB10" i="1" l="1"/>
  <c r="AC10" i="1" s="1"/>
  <c r="T10" i="1" s="1"/>
  <c r="AA126" i="1" l="1"/>
  <c r="AB126" i="1" s="1"/>
  <c r="AC126" i="1" s="1"/>
  <c r="T126" i="1" s="1"/>
  <c r="AA130" i="1"/>
  <c r="AB130" i="1" s="1"/>
  <c r="AC130" i="1" s="1"/>
  <c r="T130" i="1" s="1"/>
  <c r="AA118" i="1"/>
  <c r="AB118" i="1" s="1"/>
  <c r="AC118" i="1" s="1"/>
  <c r="T118" i="1" s="1"/>
  <c r="AA122" i="1"/>
  <c r="AB122" i="1" s="1"/>
  <c r="AC122" i="1" s="1"/>
  <c r="T122" i="1" s="1"/>
  <c r="AA90" i="1"/>
  <c r="AB90" i="1" s="1"/>
  <c r="AC90" i="1" s="1"/>
  <c r="T90" i="1" s="1"/>
  <c r="AA94" i="1"/>
  <c r="AB94" i="1" s="1"/>
  <c r="AC94" i="1" s="1"/>
  <c r="T94" i="1" s="1"/>
  <c r="AA98" i="1"/>
  <c r="AB98" i="1" s="1"/>
  <c r="AC98" i="1" s="1"/>
  <c r="T98" i="1" s="1"/>
  <c r="AA102" i="1"/>
  <c r="AB102" i="1" s="1"/>
  <c r="AC102" i="1" s="1"/>
  <c r="T102" i="1" s="1"/>
  <c r="AA106" i="1"/>
  <c r="AB106" i="1" s="1"/>
  <c r="AC106" i="1" s="1"/>
  <c r="T106" i="1" s="1"/>
  <c r="AA110" i="1"/>
  <c r="AB110" i="1" s="1"/>
  <c r="AC110" i="1" s="1"/>
  <c r="T110" i="1" s="1"/>
  <c r="AA114" i="1"/>
  <c r="AB114" i="1" s="1"/>
  <c r="AC114" i="1" s="1"/>
  <c r="T114" i="1" s="1"/>
  <c r="AA54" i="1"/>
  <c r="AB54" i="1" s="1"/>
  <c r="AC54" i="1" s="1"/>
  <c r="T54" i="1" s="1"/>
  <c r="AA58" i="1"/>
  <c r="AB58" i="1" s="1"/>
  <c r="AC58" i="1" s="1"/>
  <c r="T58" i="1" s="1"/>
  <c r="AA62" i="1"/>
  <c r="AB62" i="1" s="1"/>
  <c r="AC62" i="1" s="1"/>
  <c r="T62" i="1" s="1"/>
  <c r="AA66" i="1"/>
  <c r="AB66" i="1" s="1"/>
  <c r="AC66" i="1" s="1"/>
  <c r="T66" i="1" s="1"/>
  <c r="AA70" i="1"/>
  <c r="AB70" i="1" s="1"/>
  <c r="AC70" i="1" s="1"/>
  <c r="T70" i="1" s="1"/>
  <c r="AA74" i="1"/>
  <c r="AB74" i="1" s="1"/>
  <c r="AC74" i="1" s="1"/>
  <c r="T74" i="1" s="1"/>
  <c r="AA78" i="1"/>
  <c r="AB78" i="1" s="1"/>
  <c r="AC78" i="1" s="1"/>
  <c r="T78" i="1" s="1"/>
  <c r="AA82" i="1"/>
  <c r="AB82" i="1" s="1"/>
  <c r="AC82" i="1" s="1"/>
  <c r="T82" i="1" s="1"/>
  <c r="AA86" i="1"/>
  <c r="AB86" i="1" s="1"/>
  <c r="AC86" i="1" s="1"/>
  <c r="T86" i="1" s="1"/>
  <c r="Q49" i="5" l="1"/>
  <c r="Q51" i="5" s="1"/>
  <c r="Q45" i="5"/>
  <c r="Q41" i="5"/>
  <c r="Q37" i="5"/>
  <c r="Q33" i="5"/>
  <c r="Q29" i="5"/>
  <c r="Q25" i="5"/>
  <c r="Q21" i="5"/>
  <c r="Q17" i="5"/>
  <c r="Q13" i="5"/>
  <c r="Q9" i="5"/>
  <c r="AA50" i="1" l="1"/>
  <c r="AB50" i="1" s="1"/>
  <c r="AA132" i="1"/>
  <c r="AB132" i="1" s="1"/>
  <c r="AC132" i="1" s="1"/>
  <c r="AA30" i="1"/>
  <c r="AC50" i="1" l="1"/>
  <c r="T50" i="1" s="1"/>
  <c r="AA46" i="1"/>
  <c r="AB46" i="1" s="1"/>
  <c r="AC46" i="1" s="1"/>
  <c r="T46" i="1" s="1"/>
  <c r="AA42" i="1"/>
  <c r="AB42" i="1" s="1"/>
  <c r="AC42" i="1" s="1"/>
  <c r="T42" i="1" s="1"/>
  <c r="AA38" i="1"/>
  <c r="AB38" i="1" s="1"/>
  <c r="AC38" i="1" s="1"/>
  <c r="T38" i="1" s="1"/>
  <c r="AA34" i="1"/>
  <c r="AB34" i="1" s="1"/>
  <c r="AC34" i="1" s="1"/>
  <c r="T34" i="1" s="1"/>
  <c r="AB30" i="1"/>
  <c r="AC30" i="1" s="1"/>
  <c r="T30" i="1" s="1"/>
  <c r="AA26" i="1"/>
  <c r="AB26" i="1" s="1"/>
  <c r="AC26" i="1" s="1"/>
  <c r="T26" i="1" s="1"/>
  <c r="AA22" i="1"/>
  <c r="AB22" i="1" s="1"/>
  <c r="AC22" i="1" s="1"/>
  <c r="T22" i="1" s="1"/>
  <c r="AA14" i="1"/>
  <c r="AA18" i="1"/>
  <c r="AB18" i="1" s="1"/>
  <c r="AC18" i="1" s="1"/>
  <c r="T18" i="1" s="1"/>
  <c r="AB14" i="1" l="1"/>
  <c r="AC14" i="1" s="1"/>
  <c r="T14" i="1" s="1"/>
  <c r="T132" i="1" s="1"/>
</calcChain>
</file>

<file path=xl/sharedStrings.xml><?xml version="1.0" encoding="utf-8"?>
<sst xmlns="http://schemas.openxmlformats.org/spreadsheetml/2006/main" count="181" uniqueCount="78">
  <si>
    <t>Stellenanteil %</t>
  </si>
  <si>
    <t>Std. max. J</t>
  </si>
  <si>
    <t>JStd:12xM</t>
  </si>
  <si>
    <t>max. Std. im Jahr:</t>
  </si>
  <si>
    <t>Muster</t>
  </si>
  <si>
    <t>Sachbearbeiter Max Mustermann</t>
  </si>
  <si>
    <t>A125</t>
  </si>
  <si>
    <t xml:space="preserve">Vergütung für eigenes Personal mittels Standardeinheitskosten </t>
  </si>
  <si>
    <t>Gesamtübersicht Personalkosten:</t>
  </si>
  <si>
    <t xml:space="preserve">Sachkostenkosten:
</t>
  </si>
  <si>
    <t xml:space="preserve">              € Jahr 1                     € Jahr 2                           € Jahr 3                         € Jahr 4                    € Jahr 5                   € Gesamt</t>
  </si>
  <si>
    <t>Pos. 1</t>
  </si>
  <si>
    <t>Pos. 2</t>
  </si>
  <si>
    <t>Pos. 3</t>
  </si>
  <si>
    <t>Pos. 4</t>
  </si>
  <si>
    <t>Pos. 5</t>
  </si>
  <si>
    <t>Pos. 6</t>
  </si>
  <si>
    <t>Pos. 8</t>
  </si>
  <si>
    <t>Pos. 9</t>
  </si>
  <si>
    <t>Pos. 7</t>
  </si>
  <si>
    <t>Pos. 10</t>
  </si>
  <si>
    <t>Öffentlichkeitsarbeit</t>
  </si>
  <si>
    <t>Plakate</t>
  </si>
  <si>
    <t>Leistungsgruppen</t>
  </si>
  <si>
    <t xml:space="preserve">Standareinheitssatz </t>
  </si>
  <si>
    <t>Pos. 11</t>
  </si>
  <si>
    <t>Pos. 12</t>
  </si>
  <si>
    <t>Pos. 13</t>
  </si>
  <si>
    <t>Pos. 14</t>
  </si>
  <si>
    <t>Pos. 15</t>
  </si>
  <si>
    <t>Pos. 16</t>
  </si>
  <si>
    <t>Pos. 17</t>
  </si>
  <si>
    <t>Pos. 18</t>
  </si>
  <si>
    <t>Pos. 19</t>
  </si>
  <si>
    <t>Pos. 20</t>
  </si>
  <si>
    <t>Pos. 21</t>
  </si>
  <si>
    <t>Pos. 22</t>
  </si>
  <si>
    <t>Pos. 23</t>
  </si>
  <si>
    <t>Pos. 24</t>
  </si>
  <si>
    <t>Pos. 25</t>
  </si>
  <si>
    <t>Pos. 26</t>
  </si>
  <si>
    <t>Pos. 27</t>
  </si>
  <si>
    <t>Pos. 28</t>
  </si>
  <si>
    <t>Pos. 29</t>
  </si>
  <si>
    <t>Pos. 30</t>
  </si>
  <si>
    <t>Wochenstunden bei Vollzeittätigkeit</t>
  </si>
  <si>
    <t>Personalausgaben bitte je Jahr manuell Aufteilen</t>
  </si>
  <si>
    <t>Anleitung zur Nutzung der Exceltabelle zur Personalkostenberechnung</t>
  </si>
  <si>
    <t>1. Wöchentliche Arbeitszeit eintragen</t>
  </si>
  <si>
    <t>2. Funktion des Mitarbeiters angeben</t>
  </si>
  <si>
    <t>Geben Sie die Funktion oder Position des Mitarbeiters ein, beispielsweise "Projektleiter" oder "Fachberater".</t>
  </si>
  <si>
    <t>3. Personalnummer oder ID eintragen</t>
  </si>
  <si>
    <t>Füllen Sie das Feld mit der Personalnummer oder einer anderen eindeutigen ID des Mitarbeiters aus.</t>
  </si>
  <si>
    <t>4. Leistungsgruppe auswählen</t>
  </si>
  <si>
    <t>5. Projektzeitraum eintragen</t>
  </si>
  <si>
    <t>6. Vertraglich festgelegte Arbeitszeit eintragen</t>
  </si>
  <si>
    <t>Tragen Sie die vertraglich vereinbarte wöchentliche Arbeitszeit des Mitarbeiters ein.</t>
  </si>
  <si>
    <t>7. Projektstunden eintragen</t>
  </si>
  <si>
    <t>8. Monate mit Projekttätigkeit ausfüllen</t>
  </si>
  <si>
    <t>Tragen Sie die Monate ein, in denen der Mitarbeiter im Projekt tätig sein wird.</t>
  </si>
  <si>
    <t>Vielen Dank und viel Erfolg bei der Bearbeitung!</t>
  </si>
  <si>
    <t>Die Leistungsgruppe kann mit Hilfe des Dropdowns in der Tabelle ausgewählt werden. Der Stundensatz wird automatisch eingetragen, basierend auf der von Ihnen ausgewählten Leistungsgruppe.</t>
  </si>
  <si>
    <t xml:space="preserve">Wählen Sie die entsprechende Leistungsgruppe gemäß dem Merkblatt aus. Das Merkblatt finden Sie auf der WIBank-Internetseite: https://www.wibank.de/wibank/projekte-staerkung-gruendungsbereitschaft/. </t>
  </si>
  <si>
    <t>Tragen Sie zunächst die wöchentliche Arbeitszeit eines Vollzeitangestellten ein (z. B. 38,5).</t>
  </si>
  <si>
    <r>
      <t>Sehen Sie sich hierfür auch unser </t>
    </r>
    <r>
      <rPr>
        <b/>
        <sz val="12"/>
        <color rgb="FF000000"/>
        <rFont val="Calibri"/>
        <family val="2"/>
        <scheme val="minor"/>
      </rPr>
      <t>Muster </t>
    </r>
    <r>
      <rPr>
        <sz val="12"/>
        <color rgb="FF000000"/>
        <rFont val="Calibri"/>
        <family val="2"/>
        <scheme val="minor"/>
      </rPr>
      <t>an, welches Ihnen die Eintragung erleichtern soll.</t>
    </r>
  </si>
  <si>
    <t>Geben Sie den Zeitraum ein, in dem der Mitarbeiter im Projekt tätig ist (z. B. von Januar 2025 bis Dezember 2025).</t>
  </si>
  <si>
    <r>
      <rPr>
        <b/>
        <sz val="12"/>
        <color rgb="FF000000"/>
        <rFont val="Calibri"/>
        <family val="2"/>
        <scheme val="minor"/>
      </rPr>
      <t>Hinweis:</t>
    </r>
    <r>
      <rPr>
        <sz val="12"/>
        <color rgb="FF000000"/>
        <rFont val="Calibri"/>
        <family val="2"/>
        <scheme val="minor"/>
      </rPr>
      <t> Bei neuen Stellen oder noch nicht besetzten Stellen können Sie „N.N.“ eintragen.</t>
    </r>
  </si>
  <si>
    <t>Geben Sie die voraussichtlich wöchentlichen Projektstunden des Mitarbeiters ein.</t>
  </si>
  <si>
    <t>Projekteinsatz von - bis                                Vertragliche Arbeitszeit          Projektstunden                     Monate                       Stellenanteil                              Gesamt</t>
  </si>
  <si>
    <t xml:space="preserve">              € Jahr 1                     € Jahr 2                           € Jahr 3                         € Jahr 4                    € Jahr 5                                     € Gesamt</t>
  </si>
  <si>
    <t>Funktion im Projekt/ Name                                                                                    Personalnr.             Leistungsgruppe          Standardeinheitssatz</t>
  </si>
  <si>
    <t>Stand 20.05.2026 | WIBank</t>
  </si>
  <si>
    <r>
      <rPr>
        <b/>
        <sz val="12"/>
        <color rgb="FF000000"/>
        <rFont val="Calibri"/>
        <family val="2"/>
        <scheme val="minor"/>
      </rPr>
      <t>Hinweis: </t>
    </r>
    <r>
      <rPr>
        <sz val="12"/>
        <color rgb="FF000000"/>
        <rFont val="Calibri"/>
        <family val="2"/>
        <scheme val="minor"/>
      </rPr>
      <t>Bei Fragen oder Unsicherheiten wenden Sie sich bitte an Ihren zuständigen Mitarbeiter der WIBank.</t>
    </r>
  </si>
  <si>
    <r>
      <t>Graue Felder</t>
    </r>
    <r>
      <rPr>
        <sz val="11"/>
        <color rgb="FF242424"/>
        <rFont val="Arial"/>
        <family val="2"/>
      </rPr>
      <t>: werden automatisch berechnet bzw. sind nicht bearbeitbar</t>
    </r>
  </si>
  <si>
    <r>
      <rPr>
        <b/>
        <sz val="11"/>
        <rFont val="Arial"/>
        <family val="2"/>
      </rPr>
      <t>Blaue Felder</t>
    </r>
    <r>
      <rPr>
        <sz val="11"/>
        <rFont val="Arial"/>
        <family val="2"/>
      </rPr>
      <t>:</t>
    </r>
    <r>
      <rPr>
        <sz val="11"/>
        <color theme="4" tint="0.79998168889431442"/>
        <rFont val="Arial"/>
        <family val="2"/>
      </rPr>
      <t xml:space="preserve"> </t>
    </r>
    <r>
      <rPr>
        <sz val="11"/>
        <color rgb="FF242424"/>
        <rFont val="Arial"/>
        <family val="2"/>
      </rPr>
      <t>von Ihnen auszufüllen/bearbeitbar</t>
    </r>
  </si>
  <si>
    <r>
      <t xml:space="preserve">Personalausgaben:
</t>
    </r>
    <r>
      <rPr>
        <sz val="8"/>
        <rFont val="Times New Roman"/>
        <family val="1"/>
      </rPr>
      <t>Bitte tragen Sie Ihre Mitarbeiter je Jahr ein</t>
    </r>
  </si>
  <si>
    <t>Ab Mai 2026</t>
  </si>
  <si>
    <t xml:space="preserve">Standardeinheitssatz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</si>
</sst>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EUR]"/>
    <numFmt numFmtId="165" formatCode="_-* #,##0.00\ [$€-407]_-;\-* #,##0.00\ [$€-407]_-;_-* &quot;-&quot;??\ [$€-407]_-;_-@_-"/>
    <numFmt numFmtId="166" formatCode="0.0"/>
  </numFmts>
  <fonts count="26" x14ac:knownFonts="1">
    <font>
      <sz val="10"/>
      <color rgb="FF000000"/>
      <name val="Times New Roman"/>
      <charset val="204"/>
    </font>
    <font>
      <b/>
      <sz val="12"/>
      <name val="Arial"/>
    </font>
    <font>
      <sz val="8"/>
      <name val="Arial"/>
    </font>
    <font>
      <b/>
      <sz val="10"/>
      <name val="Arial"/>
    </font>
    <font>
      <sz val="8"/>
      <color rgb="FF000000"/>
      <name val="Arial"/>
      <family val="2"/>
    </font>
    <font>
      <b/>
      <sz val="12"/>
      <name val="Arial"/>
      <family val="2"/>
    </font>
    <font>
      <b/>
      <sz val="10"/>
      <name val="Arial"/>
      <family val="2"/>
    </font>
    <font>
      <i/>
      <sz val="8"/>
      <name val="Arial"/>
      <family val="2"/>
    </font>
    <font>
      <sz val="10"/>
      <color rgb="FF000000"/>
      <name val="Times New Roman"/>
      <charset val="204"/>
    </font>
    <font>
      <sz val="8"/>
      <color rgb="FF000000"/>
      <name val="Times New Roman"/>
      <family val="1"/>
    </font>
    <font>
      <sz val="10"/>
      <color rgb="FF000000"/>
      <name val="Times New Roman"/>
      <family val="1"/>
    </font>
    <font>
      <sz val="8"/>
      <name val="Times New Roman"/>
      <family val="1"/>
    </font>
    <font>
      <sz val="10"/>
      <name val="Times New Roman"/>
      <family val="1"/>
    </font>
    <font>
      <i/>
      <sz val="8"/>
      <name val="Times New Roman"/>
      <family val="1"/>
    </font>
    <font>
      <b/>
      <sz val="12"/>
      <name val="Times New Roman"/>
      <family val="1"/>
    </font>
    <font>
      <b/>
      <sz val="10"/>
      <name val="Times New Roman"/>
      <family val="1"/>
    </font>
    <font>
      <sz val="11"/>
      <color rgb="FF000000"/>
      <name val="Times New Roman"/>
      <family val="1"/>
    </font>
    <font>
      <sz val="12"/>
      <color rgb="FF000000"/>
      <name val="Calibri"/>
      <family val="2"/>
      <scheme val="minor"/>
    </font>
    <font>
      <sz val="10"/>
      <color rgb="FF000000"/>
      <name val="Calibri"/>
      <family val="2"/>
      <scheme val="minor"/>
    </font>
    <font>
      <b/>
      <sz val="14"/>
      <color rgb="FF000000"/>
      <name val="Calibri"/>
      <family val="2"/>
      <scheme val="minor"/>
    </font>
    <font>
      <b/>
      <sz val="12"/>
      <color rgb="FF000000"/>
      <name val="Calibri"/>
      <family val="2"/>
      <scheme val="minor"/>
    </font>
    <font>
      <sz val="11"/>
      <color rgb="FF242424"/>
      <name val="Arial"/>
      <family val="2"/>
    </font>
    <font>
      <b/>
      <sz val="11"/>
      <color rgb="FF242424"/>
      <name val="Arial"/>
      <family val="2"/>
    </font>
    <font>
      <sz val="11"/>
      <color theme="4" tint="0.79998168889431442"/>
      <name val="Arial"/>
      <family val="2"/>
    </font>
    <font>
      <b/>
      <sz val="11"/>
      <name val="Arial"/>
      <family val="2"/>
    </font>
    <font>
      <sz val="11"/>
      <name val="Arial"/>
      <family val="2"/>
    </font>
  </fonts>
  <fills count="5">
    <fill>
      <patternFill patternType="none"/>
    </fill>
    <fill>
      <patternFill patternType="gray125"/>
    </fill>
    <fill>
      <patternFill patternType="solid">
        <fgColor rgb="FFEDEDED"/>
      </patternFill>
    </fill>
    <fill>
      <patternFill patternType="solid">
        <fgColor rgb="FFEDEDED"/>
        <bgColor indexed="64"/>
      </patternFill>
    </fill>
    <fill>
      <patternFill patternType="solid">
        <fgColor theme="3" tint="0.79998168889431442"/>
        <bgColor indexed="64"/>
      </patternFill>
    </fill>
  </fills>
  <borders count="3">
    <border>
      <left/>
      <right/>
      <top/>
      <bottom/>
      <diagonal/>
    </border>
    <border>
      <left style="thin">
        <color rgb="FFFFFFFF"/>
      </left>
      <right/>
      <top/>
      <bottom/>
      <diagonal/>
    </border>
    <border>
      <left style="thin">
        <color rgb="FFFF0000"/>
      </left>
      <right style="thin">
        <color rgb="FFFF0000"/>
      </right>
      <top style="thin">
        <color rgb="FFFF0000"/>
      </top>
      <bottom style="thin">
        <color rgb="FFFF0000"/>
      </bottom>
      <diagonal/>
    </border>
  </borders>
  <cellStyleXfs count="3">
    <xf numFmtId="0" fontId="0" fillId="0" borderId="0"/>
    <xf numFmtId="44" fontId="8" fillId="0" borderId="0" applyFont="0" applyFill="0" applyBorder="0" applyAlignment="0" applyProtection="0"/>
    <xf numFmtId="9" fontId="8" fillId="0" borderId="0" applyFont="0" applyFill="0" applyBorder="0" applyAlignment="0" applyProtection="0"/>
  </cellStyleXfs>
  <cellXfs count="100">
    <xf numFmtId="0" fontId="0" fillId="0" borderId="0" xfId="0" applyFill="1" applyBorder="1" applyAlignment="1">
      <alignment horizontal="left" vertical="top"/>
    </xf>
    <xf numFmtId="0" fontId="0" fillId="0" borderId="0" xfId="0" applyFill="1" applyBorder="1" applyAlignment="1">
      <alignment horizontal="left" vertical="center" wrapText="1"/>
    </xf>
    <xf numFmtId="0" fontId="0" fillId="0" borderId="0" xfId="0" applyFill="1" applyBorder="1" applyAlignment="1">
      <alignment horizontal="left" wrapText="1"/>
    </xf>
    <xf numFmtId="0" fontId="0" fillId="0" borderId="0" xfId="0" applyFill="1" applyBorder="1" applyAlignment="1">
      <alignment horizontal="right" vertical="top" wrapText="1"/>
    </xf>
    <xf numFmtId="0" fontId="2" fillId="0" borderId="0" xfId="0" applyFont="1" applyFill="1" applyBorder="1" applyAlignment="1">
      <alignment horizontal="right" vertical="top" wrapText="1"/>
    </xf>
    <xf numFmtId="164" fontId="4" fillId="0" borderId="0" xfId="0" applyNumberFormat="1" applyFont="1" applyFill="1" applyBorder="1" applyAlignment="1">
      <alignment horizontal="left" vertical="top" indent="2" shrinkToFit="1"/>
    </xf>
    <xf numFmtId="0" fontId="9" fillId="0" borderId="0" xfId="0" applyFont="1" applyFill="1" applyBorder="1" applyAlignment="1">
      <alignment horizontal="right" vertical="top"/>
    </xf>
    <xf numFmtId="0" fontId="9" fillId="0" borderId="0" xfId="0" applyFont="1" applyFill="1" applyBorder="1" applyAlignment="1">
      <alignment horizontal="left" vertical="top"/>
    </xf>
    <xf numFmtId="44" fontId="0" fillId="2" borderId="0" xfId="1" applyFont="1" applyFill="1" applyBorder="1" applyAlignment="1">
      <alignment horizontal="left" wrapText="1"/>
    </xf>
    <xf numFmtId="0" fontId="10" fillId="0" borderId="0" xfId="0" applyFont="1" applyFill="1" applyBorder="1" applyAlignment="1">
      <alignment horizontal="left" vertical="top"/>
    </xf>
    <xf numFmtId="44" fontId="0" fillId="0" borderId="0" xfId="1" applyFont="1" applyFill="1" applyBorder="1" applyAlignment="1">
      <alignment horizontal="left" vertical="top"/>
    </xf>
    <xf numFmtId="0" fontId="10" fillId="0" borderId="0" xfId="0" applyFont="1" applyFill="1" applyBorder="1" applyAlignment="1">
      <alignment horizontal="right" vertical="top" wrapText="1"/>
    </xf>
    <xf numFmtId="0" fontId="10" fillId="0" borderId="0" xfId="0" applyFont="1" applyFill="1" applyBorder="1" applyAlignment="1">
      <alignment horizontal="left" wrapText="1"/>
    </xf>
    <xf numFmtId="0" fontId="10" fillId="0" borderId="0" xfId="0" applyFont="1" applyFill="1" applyBorder="1" applyAlignment="1" applyProtection="1">
      <alignment horizontal="left" wrapText="1"/>
      <protection locked="0"/>
    </xf>
    <xf numFmtId="0" fontId="12" fillId="0" borderId="0" xfId="0" applyFont="1" applyFill="1" applyBorder="1" applyAlignment="1" applyProtection="1">
      <alignment horizontal="right" vertical="top" wrapText="1"/>
      <protection locked="0"/>
    </xf>
    <xf numFmtId="0" fontId="10" fillId="0" borderId="0" xfId="0" applyFont="1" applyFill="1" applyBorder="1" applyAlignment="1" applyProtection="1">
      <alignment horizontal="left" vertical="top"/>
    </xf>
    <xf numFmtId="0" fontId="10" fillId="0" borderId="0" xfId="0" applyFont="1" applyAlignment="1">
      <alignment horizontal="left" vertical="top"/>
    </xf>
    <xf numFmtId="0" fontId="10" fillId="0" borderId="0" xfId="0" applyFont="1" applyAlignment="1">
      <alignment horizontal="left" wrapText="1"/>
    </xf>
    <xf numFmtId="0" fontId="10" fillId="0" borderId="0" xfId="0" applyFont="1" applyAlignment="1" applyProtection="1">
      <alignment horizontal="left" wrapText="1"/>
      <protection locked="0"/>
    </xf>
    <xf numFmtId="0" fontId="0" fillId="0" borderId="0" xfId="0" applyAlignment="1">
      <alignment horizontal="left" vertical="top"/>
    </xf>
    <xf numFmtId="0" fontId="10" fillId="0" borderId="0" xfId="0" applyFont="1" applyFill="1" applyBorder="1" applyAlignment="1" applyProtection="1">
      <alignment horizontal="right" vertical="top" wrapText="1"/>
      <protection hidden="1"/>
    </xf>
    <xf numFmtId="0" fontId="10" fillId="0" borderId="0" xfId="0" applyFont="1" applyFill="1" applyBorder="1" applyAlignment="1" applyProtection="1">
      <alignment horizontal="left" wrapText="1"/>
      <protection hidden="1"/>
    </xf>
    <xf numFmtId="0" fontId="10" fillId="0" borderId="0" xfId="0" applyFont="1" applyFill="1" applyBorder="1" applyAlignment="1" applyProtection="1">
      <alignment horizontal="left" wrapText="1"/>
      <protection locked="0" hidden="1"/>
    </xf>
    <xf numFmtId="14" fontId="10" fillId="2" borderId="0" xfId="0" applyNumberFormat="1" applyFont="1" applyFill="1" applyBorder="1" applyAlignment="1" applyProtection="1">
      <alignment horizontal="left" wrapText="1"/>
      <protection locked="0" hidden="1"/>
    </xf>
    <xf numFmtId="0" fontId="9" fillId="0" borderId="0" xfId="0" applyFont="1" applyFill="1" applyBorder="1" applyAlignment="1" applyProtection="1">
      <alignment horizontal="right" vertical="top"/>
      <protection hidden="1"/>
    </xf>
    <xf numFmtId="0" fontId="15" fillId="0" borderId="0" xfId="0" applyFont="1" applyFill="1" applyBorder="1" applyAlignment="1" applyProtection="1">
      <alignment horizontal="center" wrapText="1"/>
      <protection hidden="1"/>
    </xf>
    <xf numFmtId="0" fontId="10" fillId="0" borderId="0" xfId="0" applyFont="1" applyFill="1" applyBorder="1" applyAlignment="1" applyProtection="1">
      <alignment horizontal="left" vertical="top" wrapText="1" indent="5"/>
      <protection hidden="1"/>
    </xf>
    <xf numFmtId="0" fontId="10" fillId="0" borderId="0" xfId="0" applyFont="1" applyFill="1" applyBorder="1" applyAlignment="1" applyProtection="1">
      <alignment horizontal="left" vertical="center" wrapText="1"/>
      <protection hidden="1"/>
    </xf>
    <xf numFmtId="0" fontId="10" fillId="0" borderId="0" xfId="0" applyFont="1" applyFill="1" applyBorder="1" applyAlignment="1" applyProtection="1">
      <alignment horizontal="left" vertical="top" wrapText="1"/>
      <protection hidden="1"/>
    </xf>
    <xf numFmtId="0" fontId="11" fillId="0" borderId="0" xfId="0" applyFont="1" applyFill="1" applyBorder="1" applyAlignment="1" applyProtection="1">
      <alignment horizontal="right" vertical="top" wrapText="1"/>
      <protection locked="0" hidden="1"/>
    </xf>
    <xf numFmtId="164" fontId="9" fillId="0" borderId="0" xfId="0" applyNumberFormat="1" applyFont="1" applyFill="1" applyBorder="1" applyAlignment="1" applyProtection="1">
      <alignment horizontal="left" vertical="top" indent="2" shrinkToFit="1"/>
      <protection locked="0" hidden="1"/>
    </xf>
    <xf numFmtId="0" fontId="14" fillId="0" borderId="0" xfId="0" applyFont="1" applyFill="1" applyBorder="1" applyAlignment="1" applyProtection="1">
      <alignment horizontal="left" vertical="top" wrapText="1"/>
      <protection hidden="1"/>
    </xf>
    <xf numFmtId="164" fontId="10" fillId="0" borderId="0" xfId="0" applyNumberFormat="1" applyFont="1" applyFill="1" applyBorder="1" applyAlignment="1" applyProtection="1">
      <alignment horizontal="left" vertical="top" indent="2" shrinkToFit="1"/>
      <protection hidden="1"/>
    </xf>
    <xf numFmtId="0" fontId="10" fillId="0" borderId="0" xfId="0" applyFont="1" applyFill="1" applyBorder="1" applyAlignment="1" applyProtection="1">
      <alignment horizontal="left" vertical="top"/>
      <protection hidden="1"/>
    </xf>
    <xf numFmtId="0" fontId="16" fillId="0" borderId="0" xfId="0" applyFont="1" applyFill="1" applyBorder="1" applyAlignment="1" applyProtection="1">
      <alignment horizontal="right" vertical="center" wrapText="1"/>
      <protection hidden="1"/>
    </xf>
    <xf numFmtId="0" fontId="17" fillId="0" borderId="0" xfId="0" applyFont="1" applyFill="1" applyBorder="1" applyAlignment="1">
      <alignment horizontal="left" vertical="top"/>
    </xf>
    <xf numFmtId="0" fontId="18" fillId="0" borderId="0" xfId="0" applyFont="1" applyFill="1" applyBorder="1" applyAlignment="1">
      <alignment horizontal="left" vertical="top"/>
    </xf>
    <xf numFmtId="0" fontId="19" fillId="0" borderId="0" xfId="0" applyFont="1" applyFill="1" applyBorder="1" applyAlignment="1">
      <alignment horizontal="left" vertical="top"/>
    </xf>
    <xf numFmtId="0" fontId="20" fillId="0" borderId="0" xfId="0" applyFont="1" applyFill="1" applyBorder="1" applyAlignment="1">
      <alignment horizontal="left" vertical="top"/>
    </xf>
    <xf numFmtId="44" fontId="10" fillId="0" borderId="0" xfId="1" applyFont="1" applyFill="1" applyBorder="1" applyAlignment="1" applyProtection="1">
      <alignment horizontal="left" vertical="top" indent="2" shrinkToFit="1"/>
      <protection hidden="1"/>
    </xf>
    <xf numFmtId="0" fontId="13" fillId="0" borderId="0" xfId="0" applyFont="1" applyFill="1" applyAlignment="1" applyProtection="1">
      <alignment horizontal="center" vertical="top" wrapText="1"/>
    </xf>
    <xf numFmtId="0" fontId="10" fillId="0" borderId="0" xfId="0" applyFont="1" applyFill="1" applyAlignment="1" applyProtection="1">
      <alignment horizontal="left" wrapText="1"/>
    </xf>
    <xf numFmtId="0" fontId="10" fillId="0" borderId="0" xfId="0" applyFont="1" applyFill="1" applyAlignment="1">
      <alignment horizontal="left" wrapText="1"/>
    </xf>
    <xf numFmtId="44" fontId="10" fillId="0" borderId="0" xfId="1" applyFont="1" applyFill="1" applyBorder="1" applyAlignment="1" applyProtection="1">
      <alignment horizontal="left" wrapText="1"/>
      <protection locked="0"/>
    </xf>
    <xf numFmtId="0" fontId="10" fillId="0" borderId="0" xfId="0" applyFont="1" applyFill="1" applyAlignment="1">
      <alignment horizontal="left" vertical="top"/>
    </xf>
    <xf numFmtId="44" fontId="10" fillId="0" borderId="0" xfId="1" applyFont="1" applyFill="1" applyBorder="1" applyAlignment="1" applyProtection="1">
      <alignment vertical="top" shrinkToFit="1"/>
      <protection hidden="1"/>
    </xf>
    <xf numFmtId="0" fontId="13" fillId="0" borderId="0" xfId="0" applyFont="1" applyAlignment="1" applyProtection="1">
      <alignment vertical="top" wrapText="1"/>
    </xf>
    <xf numFmtId="0" fontId="13" fillId="0" borderId="0" xfId="0" applyFont="1" applyFill="1" applyAlignment="1" applyProtection="1">
      <alignment vertical="top" wrapText="1"/>
    </xf>
    <xf numFmtId="0" fontId="10" fillId="0" borderId="0" xfId="0" applyFont="1" applyFill="1" applyAlignment="1" applyProtection="1">
      <alignment wrapText="1"/>
    </xf>
    <xf numFmtId="14" fontId="10" fillId="4" borderId="0" xfId="0" applyNumberFormat="1" applyFont="1" applyFill="1" applyBorder="1" applyAlignment="1" applyProtection="1">
      <alignment horizontal="left" wrapText="1"/>
      <protection locked="0"/>
    </xf>
    <xf numFmtId="0" fontId="22" fillId="0" borderId="0" xfId="0" applyFont="1" applyFill="1" applyBorder="1" applyAlignment="1">
      <alignment horizontal="left" vertical="center" indent="1"/>
    </xf>
    <xf numFmtId="3" fontId="16" fillId="3" borderId="0" xfId="0" applyNumberFormat="1" applyFont="1" applyFill="1" applyBorder="1" applyAlignment="1" applyProtection="1">
      <alignment horizontal="right" vertical="center" wrapText="1"/>
      <protection hidden="1"/>
    </xf>
    <xf numFmtId="44" fontId="10" fillId="4" borderId="0" xfId="1" applyFont="1" applyFill="1" applyBorder="1" applyAlignment="1" applyProtection="1">
      <alignment horizontal="center" wrapText="1"/>
      <protection locked="0"/>
    </xf>
    <xf numFmtId="14" fontId="10" fillId="4" borderId="0" xfId="0" applyNumberFormat="1" applyFont="1" applyFill="1" applyBorder="1" applyAlignment="1" applyProtection="1">
      <alignment horizontal="left" wrapText="1"/>
      <protection locked="0"/>
    </xf>
    <xf numFmtId="0" fontId="10" fillId="4" borderId="0" xfId="0" applyFont="1" applyFill="1" applyBorder="1" applyAlignment="1" applyProtection="1">
      <alignment horizontal="left" wrapText="1"/>
      <protection locked="0"/>
    </xf>
    <xf numFmtId="2" fontId="12" fillId="4" borderId="0" xfId="0" applyNumberFormat="1" applyFont="1" applyFill="1" applyBorder="1" applyAlignment="1" applyProtection="1">
      <alignment horizontal="right" vertical="top" wrapText="1"/>
      <protection locked="0"/>
    </xf>
    <xf numFmtId="166" fontId="10" fillId="4" borderId="0" xfId="0" applyNumberFormat="1" applyFont="1" applyFill="1" applyBorder="1" applyAlignment="1" applyProtection="1">
      <alignment horizontal="left" wrapText="1"/>
      <protection locked="0"/>
    </xf>
    <xf numFmtId="10" fontId="10" fillId="2" borderId="1" xfId="2" applyNumberFormat="1" applyFont="1" applyFill="1" applyBorder="1" applyAlignment="1" applyProtection="1">
      <alignment horizontal="right" vertical="center" shrinkToFit="1"/>
      <protection hidden="1"/>
    </xf>
    <xf numFmtId="10" fontId="10" fillId="2" borderId="0" xfId="2" applyNumberFormat="1" applyFont="1" applyFill="1" applyBorder="1" applyAlignment="1" applyProtection="1">
      <alignment horizontal="right" vertical="center" shrinkToFit="1"/>
      <protection hidden="1"/>
    </xf>
    <xf numFmtId="2" fontId="10" fillId="4" borderId="0" xfId="0" applyNumberFormat="1" applyFont="1" applyFill="1" applyBorder="1" applyAlignment="1" applyProtection="1">
      <alignment horizontal="left" wrapText="1"/>
      <protection locked="0"/>
    </xf>
    <xf numFmtId="165" fontId="10" fillId="2" borderId="0" xfId="0" applyNumberFormat="1" applyFont="1" applyFill="1" applyBorder="1" applyAlignment="1" applyProtection="1">
      <alignment horizontal="left" wrapText="1"/>
      <protection hidden="1"/>
    </xf>
    <xf numFmtId="44" fontId="12" fillId="4" borderId="0" xfId="1" applyFont="1" applyFill="1" applyBorder="1" applyAlignment="1" applyProtection="1">
      <alignment horizontal="center" vertical="top" wrapText="1"/>
      <protection locked="0"/>
    </xf>
    <xf numFmtId="166" fontId="10" fillId="2" borderId="0" xfId="0" applyNumberFormat="1" applyFont="1" applyFill="1" applyBorder="1" applyAlignment="1" applyProtection="1">
      <alignment horizontal="left" wrapText="1"/>
      <protection locked="0"/>
    </xf>
    <xf numFmtId="0" fontId="9" fillId="0" borderId="0" xfId="0" applyFont="1" applyFill="1" applyBorder="1" applyAlignment="1" applyProtection="1">
      <alignment horizontal="left" vertical="top" wrapText="1"/>
      <protection hidden="1"/>
    </xf>
    <xf numFmtId="0" fontId="10" fillId="0" borderId="0" xfId="0" applyFont="1" applyFill="1" applyBorder="1" applyAlignment="1" applyProtection="1">
      <alignment horizontal="left" vertical="top" wrapText="1"/>
      <protection hidden="1"/>
    </xf>
    <xf numFmtId="0" fontId="14" fillId="0" borderId="0" xfId="0" applyFont="1" applyFill="1" applyBorder="1" applyAlignment="1" applyProtection="1">
      <alignment horizontal="left" vertical="top" wrapText="1"/>
      <protection hidden="1"/>
    </xf>
    <xf numFmtId="0" fontId="12" fillId="0" borderId="0" xfId="0" applyFont="1" applyFill="1" applyBorder="1" applyAlignment="1" applyProtection="1">
      <alignment horizontal="left" vertical="top" wrapText="1" indent="2"/>
      <protection hidden="1"/>
    </xf>
    <xf numFmtId="0" fontId="15" fillId="4" borderId="2" xfId="0" applyFont="1" applyFill="1" applyBorder="1" applyAlignment="1" applyProtection="1">
      <alignment horizontal="center" vertical="top" wrapText="1"/>
      <protection locked="0"/>
    </xf>
    <xf numFmtId="0" fontId="15" fillId="0" borderId="0" xfId="0" applyFont="1" applyFill="1" applyBorder="1" applyAlignment="1" applyProtection="1">
      <alignment horizontal="center" wrapText="1"/>
      <protection hidden="1"/>
    </xf>
    <xf numFmtId="0" fontId="16" fillId="0" borderId="0" xfId="0" applyFont="1" applyFill="1" applyBorder="1" applyAlignment="1" applyProtection="1">
      <alignment horizontal="right" vertical="center" wrapText="1"/>
      <protection hidden="1"/>
    </xf>
    <xf numFmtId="0" fontId="13" fillId="0" borderId="0" xfId="0" applyFont="1" applyFill="1" applyBorder="1" applyAlignment="1" applyProtection="1">
      <alignment horizontal="left" vertical="top" wrapText="1" indent="5"/>
      <protection hidden="1"/>
    </xf>
    <xf numFmtId="0" fontId="10" fillId="0" borderId="0" xfId="0" applyFont="1" applyFill="1" applyBorder="1" applyAlignment="1" applyProtection="1">
      <alignment horizontal="left" vertical="top" wrapText="1" indent="5"/>
      <protection hidden="1"/>
    </xf>
    <xf numFmtId="0" fontId="10" fillId="2" borderId="0" xfId="0" applyFont="1" applyFill="1" applyBorder="1" applyAlignment="1" applyProtection="1">
      <alignment horizontal="left" wrapText="1"/>
      <protection locked="0" hidden="1"/>
    </xf>
    <xf numFmtId="0" fontId="10" fillId="2" borderId="0" xfId="0" applyFont="1" applyFill="1" applyBorder="1" applyAlignment="1" applyProtection="1">
      <alignment horizontal="left" wrapText="1"/>
      <protection locked="0"/>
    </xf>
    <xf numFmtId="14" fontId="10" fillId="2" borderId="0" xfId="0" applyNumberFormat="1" applyFont="1" applyFill="1" applyBorder="1" applyAlignment="1" applyProtection="1">
      <alignment horizontal="left" wrapText="1"/>
      <protection locked="0" hidden="1"/>
    </xf>
    <xf numFmtId="2" fontId="12" fillId="2" borderId="0" xfId="0" applyNumberFormat="1" applyFont="1" applyFill="1" applyBorder="1" applyAlignment="1" applyProtection="1">
      <alignment horizontal="right" vertical="top" wrapText="1"/>
      <protection locked="0" hidden="1"/>
    </xf>
    <xf numFmtId="166" fontId="10" fillId="2" borderId="0" xfId="0" applyNumberFormat="1" applyFont="1" applyFill="1" applyBorder="1" applyAlignment="1" applyProtection="1">
      <alignment horizontal="left" wrapText="1"/>
      <protection locked="0" hidden="1"/>
    </xf>
    <xf numFmtId="0" fontId="12" fillId="4" borderId="0" xfId="0" applyFont="1" applyFill="1" applyBorder="1" applyAlignment="1" applyProtection="1">
      <alignment horizontal="right" vertical="top" wrapText="1"/>
      <protection locked="0"/>
    </xf>
    <xf numFmtId="3" fontId="16" fillId="0" borderId="0" xfId="0" applyNumberFormat="1" applyFont="1" applyFill="1" applyBorder="1" applyAlignment="1" applyProtection="1">
      <alignment horizontal="right" vertical="center" wrapText="1"/>
      <protection hidden="1"/>
    </xf>
    <xf numFmtId="165" fontId="10" fillId="0" borderId="0" xfId="0" applyNumberFormat="1" applyFont="1" applyFill="1" applyBorder="1" applyAlignment="1" applyProtection="1">
      <alignment horizontal="left" wrapText="1"/>
      <protection hidden="1"/>
    </xf>
    <xf numFmtId="44" fontId="10" fillId="2" borderId="1" xfId="1" applyFont="1" applyFill="1" applyBorder="1" applyAlignment="1" applyProtection="1">
      <alignment horizontal="center" vertical="top" shrinkToFit="1"/>
      <protection hidden="1"/>
    </xf>
    <xf numFmtId="44" fontId="10" fillId="2" borderId="0" xfId="1" applyFont="1" applyFill="1" applyBorder="1" applyAlignment="1" applyProtection="1">
      <alignment horizontal="center" vertical="top" shrinkToFit="1"/>
      <protection hidden="1"/>
    </xf>
    <xf numFmtId="0" fontId="13" fillId="0" borderId="0" xfId="0" applyFont="1" applyAlignment="1" applyProtection="1">
      <alignment horizontal="left" vertical="top" wrapText="1"/>
    </xf>
    <xf numFmtId="0" fontId="10" fillId="2" borderId="0" xfId="0" applyFont="1" applyFill="1" applyAlignment="1" applyProtection="1">
      <alignment horizontal="left" wrapText="1"/>
    </xf>
    <xf numFmtId="0" fontId="13" fillId="0" borderId="0" xfId="0" applyFont="1" applyFill="1" applyBorder="1" applyAlignment="1" applyProtection="1">
      <alignment horizontal="left" vertical="top" wrapText="1"/>
      <protection hidden="1"/>
    </xf>
    <xf numFmtId="14" fontId="10" fillId="2" borderId="0" xfId="0" applyNumberFormat="1" applyFont="1" applyFill="1" applyBorder="1" applyAlignment="1" applyProtection="1">
      <alignment horizontal="right" wrapText="1"/>
    </xf>
    <xf numFmtId="14" fontId="0" fillId="2" borderId="0" xfId="0" applyNumberFormat="1" applyFill="1" applyBorder="1" applyAlignment="1">
      <alignment horizontal="right" wrapText="1"/>
    </xf>
    <xf numFmtId="44" fontId="4" fillId="2" borderId="1" xfId="1" applyFont="1" applyFill="1" applyBorder="1" applyAlignment="1">
      <alignment horizontal="left" vertical="top" indent="2" shrinkToFit="1"/>
    </xf>
    <xf numFmtId="44" fontId="4" fillId="2" borderId="0" xfId="1" applyFont="1" applyFill="1" applyBorder="1" applyAlignment="1">
      <alignment horizontal="left" vertical="top" indent="2" shrinkToFit="1"/>
    </xf>
    <xf numFmtId="44" fontId="0" fillId="2" borderId="0" xfId="1" applyFont="1" applyFill="1" applyBorder="1" applyAlignment="1">
      <alignment horizontal="left" wrapText="1"/>
    </xf>
    <xf numFmtId="44" fontId="2" fillId="2" borderId="0" xfId="1" applyFont="1" applyFill="1" applyBorder="1" applyAlignment="1">
      <alignment horizontal="right" vertical="top" wrapText="1"/>
    </xf>
    <xf numFmtId="0" fontId="0" fillId="2" borderId="0" xfId="0" applyFill="1" applyBorder="1" applyAlignment="1">
      <alignment horizontal="left" wrapText="1"/>
    </xf>
    <xf numFmtId="0" fontId="0" fillId="0" borderId="0" xfId="0" applyFill="1" applyBorder="1" applyAlignment="1">
      <alignment horizontal="left" vertical="top" wrapText="1"/>
    </xf>
    <xf numFmtId="0" fontId="5" fillId="0" borderId="0" xfId="0" applyFont="1" applyFill="1" applyBorder="1" applyAlignment="1">
      <alignment horizontal="left" vertical="top" wrapText="1"/>
    </xf>
    <xf numFmtId="0" fontId="1" fillId="0" borderId="0" xfId="0" applyFont="1" applyFill="1" applyBorder="1" applyAlignment="1">
      <alignment horizontal="left" vertical="top" wrapText="1"/>
    </xf>
    <xf numFmtId="0" fontId="6" fillId="0" borderId="0" xfId="0" applyFont="1" applyFill="1" applyBorder="1" applyAlignment="1">
      <alignment horizontal="center" wrapText="1"/>
    </xf>
    <xf numFmtId="0" fontId="3" fillId="0" borderId="0" xfId="0" applyFont="1" applyFill="1" applyBorder="1" applyAlignment="1">
      <alignment horizontal="center" wrapText="1"/>
    </xf>
    <xf numFmtId="0" fontId="7" fillId="0" borderId="0" xfId="0" applyFont="1" applyFill="1" applyBorder="1" applyAlignment="1">
      <alignment horizontal="left" vertical="top" wrapText="1" indent="5"/>
    </xf>
    <xf numFmtId="0" fontId="0" fillId="0" borderId="0" xfId="0" applyFill="1" applyBorder="1" applyAlignment="1">
      <alignment horizontal="left" vertical="top" wrapText="1" indent="5"/>
    </xf>
    <xf numFmtId="0" fontId="7" fillId="0" borderId="0" xfId="0" applyFont="1" applyFill="1" applyBorder="1" applyAlignment="1">
      <alignment horizontal="left" vertical="top" wrapText="1"/>
    </xf>
  </cellXfs>
  <cellStyles count="3">
    <cellStyle name="Prozent" xfId="2" builtinId="5"/>
    <cellStyle name="Standard" xfId="0" builtinId="0"/>
    <cellStyle name="Währung" xfId="1" builtinId="4"/>
  </cellStyles>
  <dxfs count="0"/>
  <tableStyles count="0" defaultTableStyle="TableStyleMedium9" defaultPivotStyle="PivotStyleLight16"/>
  <colors>
    <mruColors>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10</xdr:col>
      <xdr:colOff>115871</xdr:colOff>
      <xdr:row>0</xdr:row>
      <xdr:rowOff>3278</xdr:rowOff>
    </xdr:from>
    <xdr:ext cx="2387369" cy="486290"/>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387369" cy="48629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115871</xdr:colOff>
      <xdr:row>0</xdr:row>
      <xdr:rowOff>3278</xdr:rowOff>
    </xdr:from>
    <xdr:ext cx="2387369" cy="486290"/>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6796" y="3278"/>
          <a:ext cx="2387369" cy="48629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39"/>
  <sheetViews>
    <sheetView tabSelected="1" zoomScale="120" zoomScaleNormal="120" workbookViewId="0">
      <pane ySplit="11" topLeftCell="A12" activePane="bottomLeft" state="frozen"/>
      <selection pane="bottomLeft" activeCell="AG19" sqref="AG19"/>
    </sheetView>
  </sheetViews>
  <sheetFormatPr baseColWidth="10" defaultColWidth="9.33203125" defaultRowHeight="12.75" x14ac:dyDescent="0.2"/>
  <cols>
    <col min="1" max="1" width="5.83203125" style="9" customWidth="1"/>
    <col min="2" max="2" width="2.1640625" style="9" customWidth="1"/>
    <col min="3" max="3" width="16.1640625" style="9" customWidth="1"/>
    <col min="4" max="4" width="2.1640625" style="9" customWidth="1"/>
    <col min="5" max="5" width="12.6640625" style="9" customWidth="1"/>
    <col min="6" max="7" width="2.1640625" style="9" customWidth="1"/>
    <col min="8" max="8" width="12.6640625" style="9" customWidth="1"/>
    <col min="9" max="10" width="2.1640625" style="9" customWidth="1"/>
    <col min="11" max="11" width="12.6640625" style="9" customWidth="1"/>
    <col min="12" max="13" width="2.1640625" style="9" customWidth="1"/>
    <col min="14" max="14" width="12.6640625" style="9" customWidth="1"/>
    <col min="15" max="16" width="2.1640625" style="9" customWidth="1"/>
    <col min="17" max="17" width="10.5" style="9" customWidth="1"/>
    <col min="18" max="18" width="7" style="9" bestFit="1" customWidth="1"/>
    <col min="19" max="19" width="2.1640625" style="9" customWidth="1"/>
    <col min="20" max="20" width="10.5" style="9" customWidth="1"/>
    <col min="21" max="21" width="5.83203125" style="9" customWidth="1"/>
    <col min="22" max="22" width="1.1640625" style="9" customWidth="1"/>
    <col min="23" max="25" width="9.33203125" style="9"/>
    <col min="26" max="26" width="9.33203125" style="9" customWidth="1"/>
    <col min="27" max="29" width="9.33203125" style="9" hidden="1" customWidth="1"/>
    <col min="30" max="30" width="9.33203125" style="9" customWidth="1"/>
    <col min="31" max="16384" width="9.33203125" style="9"/>
  </cols>
  <sheetData>
    <row r="1" spans="1:29" ht="75" customHeight="1" x14ac:dyDescent="0.2">
      <c r="A1" s="63" t="s">
        <v>71</v>
      </c>
      <c r="B1" s="64"/>
      <c r="C1" s="64"/>
      <c r="D1" s="64"/>
      <c r="E1" s="64"/>
      <c r="F1" s="64"/>
      <c r="G1" s="64"/>
      <c r="H1" s="64"/>
      <c r="I1" s="64"/>
      <c r="J1" s="64"/>
      <c r="K1" s="64"/>
      <c r="L1" s="64"/>
      <c r="M1" s="64"/>
      <c r="N1" s="64"/>
      <c r="O1" s="64"/>
      <c r="P1" s="64"/>
      <c r="Q1" s="64"/>
      <c r="R1" s="64"/>
      <c r="S1" s="28"/>
      <c r="T1" s="28"/>
      <c r="U1" s="28"/>
      <c r="V1" s="28"/>
    </row>
    <row r="2" spans="1:29" ht="30" customHeight="1" x14ac:dyDescent="0.2">
      <c r="A2" s="65" t="s">
        <v>75</v>
      </c>
      <c r="B2" s="65"/>
      <c r="C2" s="65"/>
      <c r="D2" s="65"/>
      <c r="E2" s="65"/>
      <c r="F2" s="65"/>
      <c r="G2" s="65"/>
      <c r="H2" s="65"/>
      <c r="I2" s="65"/>
      <c r="J2" s="65"/>
      <c r="K2" s="65"/>
      <c r="L2" s="65"/>
      <c r="M2" s="65"/>
      <c r="N2" s="65"/>
      <c r="O2" s="65"/>
      <c r="P2" s="65"/>
      <c r="Q2" s="65"/>
      <c r="R2" s="65"/>
      <c r="S2" s="31"/>
      <c r="T2" s="31"/>
      <c r="U2" s="31"/>
      <c r="V2" s="31"/>
    </row>
    <row r="3" spans="1:29" ht="14.25" customHeight="1" x14ac:dyDescent="0.2">
      <c r="A3" s="66" t="s">
        <v>45</v>
      </c>
      <c r="B3" s="66"/>
      <c r="C3" s="66"/>
      <c r="D3" s="66"/>
      <c r="E3" s="66"/>
      <c r="F3" s="27"/>
      <c r="G3" s="67">
        <v>40</v>
      </c>
      <c r="H3" s="67"/>
      <c r="I3" s="67"/>
      <c r="J3" s="27"/>
      <c r="K3" s="27"/>
      <c r="L3" s="27"/>
      <c r="M3" s="27"/>
      <c r="N3" s="69" t="s">
        <v>3</v>
      </c>
      <c r="O3" s="69"/>
      <c r="P3" s="69"/>
      <c r="Q3" s="69"/>
      <c r="R3" s="51">
        <v>1588</v>
      </c>
      <c r="S3" s="34"/>
      <c r="T3" s="34"/>
      <c r="U3" s="78"/>
      <c r="V3" s="69"/>
    </row>
    <row r="4" spans="1:29" ht="51" customHeight="1" x14ac:dyDescent="0.2">
      <c r="A4" s="68" t="s">
        <v>7</v>
      </c>
      <c r="B4" s="68"/>
      <c r="C4" s="68"/>
      <c r="D4" s="68"/>
      <c r="E4" s="68"/>
      <c r="F4" s="68"/>
      <c r="G4" s="68"/>
      <c r="H4" s="68"/>
      <c r="I4" s="68"/>
      <c r="J4" s="68"/>
      <c r="K4" s="68"/>
      <c r="L4" s="68"/>
      <c r="M4" s="68"/>
      <c r="N4" s="68"/>
      <c r="O4" s="68"/>
      <c r="P4" s="68"/>
      <c r="Q4" s="68"/>
      <c r="R4" s="68"/>
      <c r="S4" s="25"/>
      <c r="T4" s="25"/>
      <c r="U4" s="25"/>
      <c r="V4" s="25"/>
    </row>
    <row r="5" spans="1:29" ht="11.25" customHeight="1" x14ac:dyDescent="0.2">
      <c r="A5" s="70" t="s">
        <v>70</v>
      </c>
      <c r="B5" s="71"/>
      <c r="C5" s="71"/>
      <c r="D5" s="71"/>
      <c r="E5" s="71"/>
      <c r="F5" s="71"/>
      <c r="G5" s="71"/>
      <c r="H5" s="71"/>
      <c r="I5" s="71"/>
      <c r="J5" s="71"/>
      <c r="K5" s="71"/>
      <c r="L5" s="71"/>
      <c r="M5" s="71"/>
      <c r="N5" s="71"/>
      <c r="O5" s="71"/>
      <c r="P5" s="71"/>
      <c r="Q5" s="71"/>
      <c r="R5" s="71"/>
      <c r="S5" s="26"/>
      <c r="T5" s="26"/>
      <c r="U5" s="26"/>
      <c r="V5" s="26"/>
    </row>
    <row r="6" spans="1:29" ht="12.75" customHeight="1" x14ac:dyDescent="0.2">
      <c r="A6" s="20"/>
      <c r="B6" s="27"/>
      <c r="C6" s="84" t="s">
        <v>68</v>
      </c>
      <c r="D6" s="84"/>
      <c r="E6" s="84"/>
      <c r="F6" s="84"/>
      <c r="G6" s="84"/>
      <c r="H6" s="84"/>
      <c r="I6" s="84"/>
      <c r="J6" s="84"/>
      <c r="K6" s="84"/>
      <c r="L6" s="84"/>
      <c r="M6" s="84"/>
      <c r="N6" s="84"/>
      <c r="O6" s="84"/>
      <c r="P6" s="84"/>
      <c r="Q6" s="84"/>
      <c r="R6" s="84"/>
      <c r="S6" s="84"/>
      <c r="T6" s="84"/>
      <c r="U6" s="84"/>
      <c r="V6" s="28"/>
    </row>
    <row r="7" spans="1:29" ht="12.6" customHeight="1" x14ac:dyDescent="0.2">
      <c r="A7" s="20"/>
      <c r="B7" s="21"/>
      <c r="C7" s="22"/>
      <c r="D7" s="22"/>
      <c r="E7" s="22"/>
      <c r="F7" s="22"/>
      <c r="G7" s="22"/>
      <c r="H7" s="29"/>
      <c r="I7" s="29"/>
      <c r="J7" s="22"/>
      <c r="K7" s="29"/>
      <c r="L7" s="29"/>
      <c r="M7" s="22"/>
      <c r="N7" s="22"/>
      <c r="O7" s="22"/>
      <c r="P7" s="22"/>
      <c r="Q7" s="30"/>
      <c r="R7" s="30"/>
      <c r="S7" s="22"/>
      <c r="T7" s="30"/>
      <c r="U7" s="30"/>
      <c r="V7" s="30"/>
    </row>
    <row r="8" spans="1:29" ht="13.5" customHeight="1" x14ac:dyDescent="0.2">
      <c r="A8" s="24" t="s">
        <v>4</v>
      </c>
      <c r="B8" s="21"/>
      <c r="C8" s="72" t="s">
        <v>5</v>
      </c>
      <c r="D8" s="72"/>
      <c r="E8" s="72"/>
      <c r="F8" s="72"/>
      <c r="G8" s="72"/>
      <c r="H8" s="72"/>
      <c r="I8" s="72"/>
      <c r="J8" s="22"/>
      <c r="K8" s="72" t="s">
        <v>6</v>
      </c>
      <c r="L8" s="72"/>
      <c r="M8" s="22"/>
      <c r="N8" s="73">
        <v>2</v>
      </c>
      <c r="O8" s="73"/>
      <c r="P8" s="22"/>
      <c r="Q8" s="60">
        <f>IF(Personalausgaben!N8=1,'SEK-Satz'!$C$3,IF(N8=2,'SEK-Satz'!$C$4,IF(N8=3,'SEK-Satz'!$C$5,IF(N8=4,'SEK-Satz'!$C$6,IF(Personalausgaben!N8=5,'SEK-Satz'!$C$7)))))</f>
        <v>80</v>
      </c>
      <c r="R8" s="60"/>
      <c r="S8" s="21"/>
      <c r="T8" s="79"/>
      <c r="U8" s="79"/>
      <c r="V8" s="21"/>
    </row>
    <row r="9" spans="1:29" ht="8.4499999999999993" customHeight="1" x14ac:dyDescent="0.2">
      <c r="A9" s="20"/>
      <c r="B9" s="21"/>
      <c r="C9" s="22"/>
      <c r="D9" s="22"/>
      <c r="E9" s="22"/>
      <c r="F9" s="22"/>
      <c r="G9" s="22"/>
      <c r="H9" s="22"/>
      <c r="I9" s="22"/>
      <c r="J9" s="22"/>
      <c r="K9" s="22"/>
      <c r="L9" s="22"/>
      <c r="M9" s="22"/>
      <c r="N9" s="22"/>
      <c r="O9" s="22"/>
      <c r="P9" s="22"/>
      <c r="Q9" s="21"/>
      <c r="R9" s="21"/>
      <c r="S9" s="22"/>
      <c r="T9" s="21"/>
      <c r="U9" s="21"/>
      <c r="V9" s="21"/>
      <c r="AA9" s="9" t="s">
        <v>0</v>
      </c>
      <c r="AB9" s="9" t="s">
        <v>1</v>
      </c>
      <c r="AC9" s="9" t="s">
        <v>2</v>
      </c>
    </row>
    <row r="10" spans="1:29" ht="12.6" customHeight="1" x14ac:dyDescent="0.2">
      <c r="A10" s="20"/>
      <c r="B10" s="21"/>
      <c r="C10" s="23">
        <v>45658</v>
      </c>
      <c r="D10" s="22"/>
      <c r="E10" s="74">
        <v>45778</v>
      </c>
      <c r="F10" s="72"/>
      <c r="G10" s="22"/>
      <c r="H10" s="75">
        <v>38.5</v>
      </c>
      <c r="I10" s="75"/>
      <c r="J10" s="22"/>
      <c r="K10" s="75">
        <v>20</v>
      </c>
      <c r="L10" s="75"/>
      <c r="M10" s="22"/>
      <c r="N10" s="76">
        <v>12</v>
      </c>
      <c r="O10" s="76"/>
      <c r="P10" s="22"/>
      <c r="Q10" s="57">
        <f>K10/$G$3</f>
        <v>0.5</v>
      </c>
      <c r="R10" s="58"/>
      <c r="S10" s="39"/>
      <c r="T10" s="80">
        <f>AC10*Q8</f>
        <v>63520</v>
      </c>
      <c r="U10" s="81"/>
      <c r="V10" s="45"/>
      <c r="AA10" s="9">
        <f>K10/$G$3</f>
        <v>0.5</v>
      </c>
      <c r="AB10" s="9">
        <f>AA10*$R$3</f>
        <v>794</v>
      </c>
      <c r="AC10" s="9">
        <f>AB10/12*N10</f>
        <v>794</v>
      </c>
    </row>
    <row r="11" spans="1:29" ht="12.6" customHeight="1" x14ac:dyDescent="0.2">
      <c r="A11" s="6"/>
      <c r="B11" s="12"/>
      <c r="C11" s="13"/>
      <c r="D11" s="13"/>
      <c r="E11" s="13"/>
      <c r="F11" s="13"/>
      <c r="G11" s="13"/>
      <c r="H11" s="13"/>
      <c r="I11" s="13"/>
      <c r="J11" s="13"/>
      <c r="K11" s="13"/>
      <c r="L11" s="13"/>
      <c r="M11" s="13"/>
      <c r="N11" s="13"/>
      <c r="O11" s="13"/>
      <c r="P11" s="13"/>
      <c r="Q11" s="21"/>
      <c r="R11" s="21"/>
      <c r="S11" s="13"/>
      <c r="T11" s="21"/>
      <c r="U11" s="21"/>
      <c r="V11" s="21"/>
    </row>
    <row r="12" spans="1:29" ht="13.5" customHeight="1" x14ac:dyDescent="0.2">
      <c r="A12" s="6" t="s">
        <v>11</v>
      </c>
      <c r="B12" s="12"/>
      <c r="C12" s="54"/>
      <c r="D12" s="54"/>
      <c r="E12" s="54"/>
      <c r="F12" s="54"/>
      <c r="G12" s="54"/>
      <c r="H12" s="54"/>
      <c r="I12" s="54"/>
      <c r="J12" s="13"/>
      <c r="K12" s="54"/>
      <c r="L12" s="54"/>
      <c r="M12" s="13"/>
      <c r="N12" s="54">
        <v>1</v>
      </c>
      <c r="O12" s="54"/>
      <c r="P12" s="13"/>
      <c r="Q12" s="60">
        <f>IF(Personalausgaben!N12=1,'SEK-Satz'!$C$3,IF(N12=2,'SEK-Satz'!$C$4,IF(N12=3,'SEK-Satz'!$C$5,IF(N12=4,'SEK-Satz'!$C$6,IF(Personalausgaben!N12=5,'SEK-Satz'!$C$7)))))</f>
        <v>90</v>
      </c>
      <c r="R12" s="60"/>
      <c r="S12" s="21"/>
      <c r="T12" s="79"/>
      <c r="U12" s="79"/>
      <c r="V12" s="21"/>
    </row>
    <row r="13" spans="1:29" ht="8.4499999999999993" customHeight="1" x14ac:dyDescent="0.2">
      <c r="A13" s="6"/>
      <c r="B13" s="12"/>
      <c r="C13" s="13"/>
      <c r="D13" s="13"/>
      <c r="E13" s="13"/>
      <c r="F13" s="13"/>
      <c r="G13" s="13"/>
      <c r="H13" s="13"/>
      <c r="I13" s="13"/>
      <c r="J13" s="13"/>
      <c r="K13" s="13"/>
      <c r="L13" s="13"/>
      <c r="M13" s="13"/>
      <c r="N13" s="13"/>
      <c r="O13" s="13"/>
      <c r="P13" s="13"/>
      <c r="Q13" s="21"/>
      <c r="R13" s="21"/>
      <c r="S13" s="13"/>
      <c r="T13" s="21"/>
      <c r="U13" s="21"/>
      <c r="V13" s="21"/>
      <c r="AA13" s="7" t="s">
        <v>0</v>
      </c>
      <c r="AB13" s="7" t="s">
        <v>1</v>
      </c>
      <c r="AC13" s="7" t="s">
        <v>2</v>
      </c>
    </row>
    <row r="14" spans="1:29" ht="12.6" customHeight="1" x14ac:dyDescent="0.2">
      <c r="A14" s="11"/>
      <c r="B14" s="12"/>
      <c r="C14" s="49">
        <v>46023</v>
      </c>
      <c r="D14" s="13"/>
      <c r="E14" s="53">
        <v>46387</v>
      </c>
      <c r="F14" s="54"/>
      <c r="G14" s="13"/>
      <c r="H14" s="55">
        <v>0</v>
      </c>
      <c r="I14" s="55"/>
      <c r="J14" s="13"/>
      <c r="K14" s="55">
        <v>0</v>
      </c>
      <c r="L14" s="55"/>
      <c r="M14" s="13"/>
      <c r="N14" s="56">
        <v>0</v>
      </c>
      <c r="O14" s="56"/>
      <c r="P14" s="13"/>
      <c r="Q14" s="57">
        <f>K14/$G$3</f>
        <v>0</v>
      </c>
      <c r="R14" s="58"/>
      <c r="S14" s="39"/>
      <c r="T14" s="80">
        <f>AC14*Q12</f>
        <v>0</v>
      </c>
      <c r="U14" s="81"/>
      <c r="V14" s="45"/>
      <c r="AA14" s="9">
        <f>K14/$G$3</f>
        <v>0</v>
      </c>
      <c r="AB14" s="9">
        <f>R3*AA14</f>
        <v>0</v>
      </c>
      <c r="AC14" s="9">
        <f>AB14/12*N14</f>
        <v>0</v>
      </c>
    </row>
    <row r="15" spans="1:29" ht="12.6" customHeight="1" x14ac:dyDescent="0.2">
      <c r="A15" s="11"/>
      <c r="B15" s="12"/>
      <c r="C15" s="13"/>
      <c r="D15" s="13"/>
      <c r="E15" s="13"/>
      <c r="F15" s="13"/>
      <c r="G15" s="13"/>
      <c r="H15" s="14"/>
      <c r="I15" s="14"/>
      <c r="J15" s="13"/>
      <c r="K15" s="14"/>
      <c r="L15" s="14"/>
      <c r="M15" s="13"/>
      <c r="N15" s="13"/>
      <c r="O15" s="13"/>
      <c r="P15" s="13"/>
      <c r="Q15" s="32"/>
      <c r="R15" s="32"/>
      <c r="S15" s="13"/>
      <c r="T15" s="32"/>
      <c r="U15" s="32"/>
      <c r="V15" s="32"/>
    </row>
    <row r="16" spans="1:29" ht="13.5" customHeight="1" x14ac:dyDescent="0.2">
      <c r="A16" s="6" t="s">
        <v>12</v>
      </c>
      <c r="B16" s="12"/>
      <c r="C16" s="54"/>
      <c r="D16" s="54"/>
      <c r="E16" s="54"/>
      <c r="F16" s="54"/>
      <c r="G16" s="54"/>
      <c r="H16" s="54"/>
      <c r="I16" s="54"/>
      <c r="J16" s="13"/>
      <c r="K16" s="54"/>
      <c r="L16" s="54"/>
      <c r="M16" s="13"/>
      <c r="N16" s="54">
        <v>1</v>
      </c>
      <c r="O16" s="54"/>
      <c r="P16" s="13"/>
      <c r="Q16" s="60">
        <f>IF(Personalausgaben!N16=1,'SEK-Satz'!$C$3,IF(N16=2,'SEK-Satz'!$C$4,IF(N16=3,'SEK-Satz'!$C$5,IF(N16=4,'SEK-Satz'!$C$6,IF(Personalausgaben!N16=5,'SEK-Satz'!$C$7)))))</f>
        <v>90</v>
      </c>
      <c r="R16" s="60"/>
      <c r="S16" s="21"/>
      <c r="T16" s="79"/>
      <c r="U16" s="79"/>
      <c r="V16" s="21"/>
      <c r="X16" s="15"/>
    </row>
    <row r="17" spans="1:29" ht="8.4499999999999993" customHeight="1" x14ac:dyDescent="0.2">
      <c r="A17" s="6"/>
      <c r="B17" s="12"/>
      <c r="C17" s="13"/>
      <c r="D17" s="13"/>
      <c r="E17" s="13"/>
      <c r="F17" s="13"/>
      <c r="G17" s="13"/>
      <c r="H17" s="13"/>
      <c r="I17" s="13"/>
      <c r="J17" s="13"/>
      <c r="K17" s="13"/>
      <c r="L17" s="13"/>
      <c r="M17" s="13"/>
      <c r="N17" s="13"/>
      <c r="O17" s="13"/>
      <c r="P17" s="13"/>
      <c r="Q17" s="21"/>
      <c r="R17" s="21"/>
      <c r="S17" s="13"/>
      <c r="T17" s="21"/>
      <c r="U17" s="21"/>
      <c r="V17" s="21"/>
      <c r="AA17" s="9" t="s">
        <v>0</v>
      </c>
      <c r="AB17" s="9" t="s">
        <v>1</v>
      </c>
      <c r="AC17" s="9" t="s">
        <v>2</v>
      </c>
    </row>
    <row r="18" spans="1:29" ht="12.6" customHeight="1" x14ac:dyDescent="0.2">
      <c r="A18" s="11"/>
      <c r="B18" s="12"/>
      <c r="C18" s="49">
        <v>46023</v>
      </c>
      <c r="D18" s="13"/>
      <c r="E18" s="53">
        <v>46387</v>
      </c>
      <c r="F18" s="54"/>
      <c r="G18" s="13"/>
      <c r="H18" s="55">
        <v>0</v>
      </c>
      <c r="I18" s="55"/>
      <c r="J18" s="13"/>
      <c r="K18" s="55">
        <v>0</v>
      </c>
      <c r="L18" s="55"/>
      <c r="M18" s="13"/>
      <c r="N18" s="56">
        <v>0</v>
      </c>
      <c r="O18" s="56"/>
      <c r="P18" s="13"/>
      <c r="Q18" s="57">
        <f>K18/$G$3</f>
        <v>0</v>
      </c>
      <c r="R18" s="58"/>
      <c r="S18" s="39"/>
      <c r="T18" s="80">
        <f>AC18*Q16</f>
        <v>0</v>
      </c>
      <c r="U18" s="81"/>
      <c r="V18" s="45"/>
      <c r="AA18" s="9">
        <f>K18/$G$3</f>
        <v>0</v>
      </c>
      <c r="AB18" s="9">
        <f>AA18*$R$3</f>
        <v>0</v>
      </c>
      <c r="AC18" s="9">
        <f>AB18/12*N18</f>
        <v>0</v>
      </c>
    </row>
    <row r="19" spans="1:29" ht="12.6" customHeight="1" x14ac:dyDescent="0.2">
      <c r="A19" s="11"/>
      <c r="B19" s="12"/>
      <c r="C19" s="13"/>
      <c r="D19" s="13"/>
      <c r="E19" s="13"/>
      <c r="F19" s="13"/>
      <c r="G19" s="13"/>
      <c r="H19" s="14"/>
      <c r="I19" s="14"/>
      <c r="J19" s="13"/>
      <c r="K19" s="14"/>
      <c r="L19" s="14"/>
      <c r="M19" s="13"/>
      <c r="N19" s="13"/>
      <c r="O19" s="13"/>
      <c r="P19" s="13"/>
      <c r="Q19" s="32"/>
      <c r="R19" s="32"/>
      <c r="S19" s="13"/>
      <c r="T19" s="32"/>
      <c r="U19" s="32"/>
      <c r="V19" s="32"/>
    </row>
    <row r="20" spans="1:29" ht="13.5" customHeight="1" x14ac:dyDescent="0.2">
      <c r="A20" s="6" t="s">
        <v>13</v>
      </c>
      <c r="B20" s="12"/>
      <c r="C20" s="54"/>
      <c r="D20" s="54"/>
      <c r="E20" s="54"/>
      <c r="F20" s="54"/>
      <c r="G20" s="54"/>
      <c r="H20" s="54"/>
      <c r="I20" s="54"/>
      <c r="J20" s="13"/>
      <c r="K20" s="54"/>
      <c r="L20" s="54"/>
      <c r="M20" s="13"/>
      <c r="N20" s="54">
        <v>1</v>
      </c>
      <c r="O20" s="54"/>
      <c r="P20" s="13"/>
      <c r="Q20" s="60">
        <f>IF(Personalausgaben!N20=1,'SEK-Satz'!$C$3,IF(N20=2,'SEK-Satz'!$C$4,IF(N20=3,'SEK-Satz'!$C$5,IF(N20=4,'SEK-Satz'!$C$6,IF(Personalausgaben!N20=5,'SEK-Satz'!$C$7)))))</f>
        <v>90</v>
      </c>
      <c r="R20" s="60"/>
      <c r="S20" s="21"/>
      <c r="T20" s="79"/>
      <c r="U20" s="79"/>
      <c r="V20" s="21"/>
    </row>
    <row r="21" spans="1:29" ht="8.4499999999999993" customHeight="1" x14ac:dyDescent="0.2">
      <c r="A21" s="6"/>
      <c r="B21" s="12"/>
      <c r="C21" s="13"/>
      <c r="D21" s="13"/>
      <c r="E21" s="13"/>
      <c r="F21" s="13"/>
      <c r="G21" s="13"/>
      <c r="H21" s="13"/>
      <c r="I21" s="13"/>
      <c r="J21" s="13"/>
      <c r="K21" s="13"/>
      <c r="L21" s="13"/>
      <c r="M21" s="13"/>
      <c r="N21" s="13"/>
      <c r="O21" s="13"/>
      <c r="P21" s="13"/>
      <c r="Q21" s="21"/>
      <c r="R21" s="21"/>
      <c r="S21" s="13"/>
      <c r="T21" s="21"/>
      <c r="U21" s="21"/>
      <c r="V21" s="21"/>
      <c r="AA21" s="9" t="s">
        <v>0</v>
      </c>
      <c r="AB21" s="9" t="s">
        <v>1</v>
      </c>
      <c r="AC21" s="9" t="s">
        <v>2</v>
      </c>
    </row>
    <row r="22" spans="1:29" ht="12.6" customHeight="1" x14ac:dyDescent="0.2">
      <c r="A22" s="11"/>
      <c r="B22" s="12"/>
      <c r="C22" s="49">
        <v>46023</v>
      </c>
      <c r="D22" s="13"/>
      <c r="E22" s="53">
        <v>46387</v>
      </c>
      <c r="F22" s="54"/>
      <c r="G22" s="13"/>
      <c r="H22" s="55">
        <v>0</v>
      </c>
      <c r="I22" s="55"/>
      <c r="J22" s="13"/>
      <c r="K22" s="55">
        <v>0</v>
      </c>
      <c r="L22" s="55"/>
      <c r="M22" s="13"/>
      <c r="N22" s="56">
        <v>0</v>
      </c>
      <c r="O22" s="56"/>
      <c r="P22" s="13"/>
      <c r="Q22" s="57">
        <f>K22/$G$3</f>
        <v>0</v>
      </c>
      <c r="R22" s="58"/>
      <c r="S22" s="39"/>
      <c r="T22" s="80">
        <f>AC22*Q20</f>
        <v>0</v>
      </c>
      <c r="U22" s="81"/>
      <c r="V22" s="45"/>
      <c r="AA22" s="9">
        <f>K22/$G$3</f>
        <v>0</v>
      </c>
      <c r="AB22" s="9">
        <f>AA22*$R$3</f>
        <v>0</v>
      </c>
      <c r="AC22" s="9">
        <f>AB22/12*N22</f>
        <v>0</v>
      </c>
    </row>
    <row r="23" spans="1:29" ht="12.6" customHeight="1" x14ac:dyDescent="0.2">
      <c r="A23" s="11"/>
      <c r="B23" s="12"/>
      <c r="C23" s="13"/>
      <c r="D23" s="13"/>
      <c r="E23" s="13"/>
      <c r="F23" s="13"/>
      <c r="G23" s="13"/>
      <c r="H23" s="14"/>
      <c r="I23" s="14"/>
      <c r="J23" s="13"/>
      <c r="K23" s="14"/>
      <c r="L23" s="14"/>
      <c r="M23" s="13"/>
      <c r="N23" s="13"/>
      <c r="O23" s="13"/>
      <c r="P23" s="13"/>
      <c r="Q23" s="32"/>
      <c r="R23" s="32"/>
      <c r="S23" s="13"/>
      <c r="T23" s="32"/>
      <c r="U23" s="32"/>
      <c r="V23" s="32"/>
    </row>
    <row r="24" spans="1:29" ht="13.5" customHeight="1" x14ac:dyDescent="0.2">
      <c r="A24" s="6" t="s">
        <v>14</v>
      </c>
      <c r="B24" s="12"/>
      <c r="C24" s="54"/>
      <c r="D24" s="54"/>
      <c r="E24" s="54"/>
      <c r="F24" s="54"/>
      <c r="G24" s="54"/>
      <c r="H24" s="54"/>
      <c r="I24" s="54"/>
      <c r="J24" s="13"/>
      <c r="K24" s="54"/>
      <c r="L24" s="54"/>
      <c r="M24" s="13"/>
      <c r="N24" s="54">
        <v>1</v>
      </c>
      <c r="O24" s="54"/>
      <c r="P24" s="13"/>
      <c r="Q24" s="60">
        <f>IF(Personalausgaben!N24=1,'SEK-Satz'!$C$3,IF(N24=2,'SEK-Satz'!$C$4,IF(N24=3,'SEK-Satz'!$C$5,IF(N24=4,'SEK-Satz'!$C$6,IF(Personalausgaben!N24=5,'SEK-Satz'!$C$7)))))</f>
        <v>90</v>
      </c>
      <c r="R24" s="60"/>
      <c r="S24" s="21"/>
      <c r="T24" s="79"/>
      <c r="U24" s="79"/>
      <c r="V24" s="21"/>
    </row>
    <row r="25" spans="1:29" ht="8.4499999999999993" customHeight="1" x14ac:dyDescent="0.2">
      <c r="A25" s="6"/>
      <c r="B25" s="12"/>
      <c r="C25" s="13"/>
      <c r="D25" s="13"/>
      <c r="E25" s="13"/>
      <c r="F25" s="13"/>
      <c r="G25" s="13"/>
      <c r="H25" s="13"/>
      <c r="I25" s="13"/>
      <c r="J25" s="13"/>
      <c r="K25" s="13"/>
      <c r="L25" s="13"/>
      <c r="M25" s="13"/>
      <c r="N25" s="13"/>
      <c r="O25" s="13"/>
      <c r="P25" s="13"/>
      <c r="Q25" s="21"/>
      <c r="R25" s="21"/>
      <c r="S25" s="13"/>
      <c r="T25" s="21"/>
      <c r="U25" s="21"/>
      <c r="V25" s="21"/>
      <c r="AA25" s="9" t="s">
        <v>0</v>
      </c>
      <c r="AB25" s="9" t="s">
        <v>1</v>
      </c>
      <c r="AC25" s="9" t="s">
        <v>2</v>
      </c>
    </row>
    <row r="26" spans="1:29" ht="12.6" customHeight="1" x14ac:dyDescent="0.2">
      <c r="A26" s="11"/>
      <c r="B26" s="12"/>
      <c r="C26" s="49">
        <v>46023</v>
      </c>
      <c r="D26" s="13"/>
      <c r="E26" s="53">
        <v>46387</v>
      </c>
      <c r="F26" s="54"/>
      <c r="G26" s="13"/>
      <c r="H26" s="55">
        <v>0</v>
      </c>
      <c r="I26" s="55"/>
      <c r="J26" s="13"/>
      <c r="K26" s="55">
        <v>0</v>
      </c>
      <c r="L26" s="55"/>
      <c r="M26" s="13"/>
      <c r="N26" s="56">
        <v>0</v>
      </c>
      <c r="O26" s="56"/>
      <c r="P26" s="13"/>
      <c r="Q26" s="57">
        <f>K26/$G$3</f>
        <v>0</v>
      </c>
      <c r="R26" s="58"/>
      <c r="S26" s="39"/>
      <c r="T26" s="80">
        <f>AC26*Q24</f>
        <v>0</v>
      </c>
      <c r="U26" s="81"/>
      <c r="V26" s="45"/>
      <c r="AA26" s="9">
        <f>K26/$G$3</f>
        <v>0</v>
      </c>
      <c r="AB26" s="9">
        <f>AA26*$R$3</f>
        <v>0</v>
      </c>
      <c r="AC26" s="9">
        <f>AB26/12*N26</f>
        <v>0</v>
      </c>
    </row>
    <row r="27" spans="1:29" ht="12.6" customHeight="1" x14ac:dyDescent="0.2">
      <c r="A27" s="11"/>
      <c r="B27" s="12"/>
      <c r="C27" s="13"/>
      <c r="D27" s="13"/>
      <c r="E27" s="13"/>
      <c r="F27" s="13"/>
      <c r="G27" s="13"/>
      <c r="H27" s="14"/>
      <c r="I27" s="14"/>
      <c r="J27" s="13"/>
      <c r="K27" s="14"/>
      <c r="L27" s="14"/>
      <c r="M27" s="13"/>
      <c r="N27" s="13"/>
      <c r="O27" s="13"/>
      <c r="P27" s="13"/>
      <c r="Q27" s="32"/>
      <c r="R27" s="32"/>
      <c r="S27" s="13"/>
      <c r="T27" s="32"/>
      <c r="U27" s="32"/>
      <c r="V27" s="32"/>
    </row>
    <row r="28" spans="1:29" ht="13.5" customHeight="1" x14ac:dyDescent="0.2">
      <c r="A28" s="6" t="s">
        <v>15</v>
      </c>
      <c r="B28" s="12"/>
      <c r="C28" s="54"/>
      <c r="D28" s="54"/>
      <c r="E28" s="54"/>
      <c r="F28" s="54"/>
      <c r="G28" s="54"/>
      <c r="H28" s="54"/>
      <c r="I28" s="54"/>
      <c r="J28" s="13"/>
      <c r="K28" s="54"/>
      <c r="L28" s="54"/>
      <c r="M28" s="13"/>
      <c r="N28" s="54">
        <v>1</v>
      </c>
      <c r="O28" s="54"/>
      <c r="P28" s="13"/>
      <c r="Q28" s="60">
        <f>IF(Personalausgaben!N28=1,'SEK-Satz'!$C$3,IF(N28=2,'SEK-Satz'!$C$4,IF(N28=3,'SEK-Satz'!$C$5,IF(N28=4,'SEK-Satz'!$C$6,IF(Personalausgaben!N28=5,'SEK-Satz'!$C$7)))))</f>
        <v>90</v>
      </c>
      <c r="R28" s="60"/>
      <c r="S28" s="21"/>
      <c r="T28" s="79"/>
      <c r="U28" s="79"/>
      <c r="V28" s="21"/>
    </row>
    <row r="29" spans="1:29" ht="8.4499999999999993" customHeight="1" x14ac:dyDescent="0.2">
      <c r="A29" s="6"/>
      <c r="B29" s="12"/>
      <c r="C29" s="13"/>
      <c r="D29" s="13"/>
      <c r="E29" s="13"/>
      <c r="F29" s="13"/>
      <c r="G29" s="13"/>
      <c r="H29" s="13"/>
      <c r="I29" s="13"/>
      <c r="J29" s="13"/>
      <c r="K29" s="13"/>
      <c r="L29" s="13"/>
      <c r="M29" s="13"/>
      <c r="N29" s="13"/>
      <c r="O29" s="13"/>
      <c r="P29" s="13"/>
      <c r="Q29" s="21"/>
      <c r="R29" s="21"/>
      <c r="S29" s="13"/>
      <c r="T29" s="21"/>
      <c r="U29" s="21"/>
      <c r="V29" s="21"/>
      <c r="AA29" s="9" t="s">
        <v>0</v>
      </c>
      <c r="AB29" s="9" t="s">
        <v>1</v>
      </c>
      <c r="AC29" s="9" t="s">
        <v>2</v>
      </c>
    </row>
    <row r="30" spans="1:29" ht="12.6" customHeight="1" x14ac:dyDescent="0.2">
      <c r="A30" s="11"/>
      <c r="B30" s="12"/>
      <c r="C30" s="49">
        <v>46023</v>
      </c>
      <c r="D30" s="13"/>
      <c r="E30" s="53">
        <v>46387</v>
      </c>
      <c r="F30" s="54"/>
      <c r="G30" s="13"/>
      <c r="H30" s="55">
        <v>0</v>
      </c>
      <c r="I30" s="55"/>
      <c r="J30" s="13"/>
      <c r="K30" s="55">
        <v>0</v>
      </c>
      <c r="L30" s="55"/>
      <c r="M30" s="13"/>
      <c r="N30" s="56">
        <v>0</v>
      </c>
      <c r="O30" s="56"/>
      <c r="P30" s="13"/>
      <c r="Q30" s="57">
        <f>K30/$G$3</f>
        <v>0</v>
      </c>
      <c r="R30" s="58"/>
      <c r="S30" s="39"/>
      <c r="T30" s="80">
        <f>AC30*Q28</f>
        <v>0</v>
      </c>
      <c r="U30" s="81"/>
      <c r="V30" s="45"/>
      <c r="AA30" s="9">
        <f>K30/$G$3</f>
        <v>0</v>
      </c>
      <c r="AB30" s="9">
        <f>AA30*$R$3</f>
        <v>0</v>
      </c>
      <c r="AC30" s="9">
        <f>AB30/12*N30</f>
        <v>0</v>
      </c>
    </row>
    <row r="31" spans="1:29" x14ac:dyDescent="0.2">
      <c r="A31" s="11"/>
      <c r="B31" s="12"/>
      <c r="C31" s="13"/>
      <c r="D31" s="13"/>
      <c r="E31" s="13"/>
      <c r="F31" s="13"/>
      <c r="G31" s="13"/>
      <c r="H31" s="14"/>
      <c r="I31" s="14"/>
      <c r="J31" s="13"/>
      <c r="K31" s="14"/>
      <c r="L31" s="14"/>
      <c r="M31" s="13"/>
      <c r="N31" s="13"/>
      <c r="O31" s="13"/>
      <c r="P31" s="13"/>
      <c r="Q31" s="32"/>
      <c r="R31" s="32"/>
      <c r="S31" s="13"/>
      <c r="T31" s="32"/>
      <c r="U31" s="32"/>
      <c r="V31" s="32"/>
    </row>
    <row r="32" spans="1:29" x14ac:dyDescent="0.2">
      <c r="A32" s="6" t="s">
        <v>16</v>
      </c>
      <c r="B32" s="12"/>
      <c r="C32" s="54"/>
      <c r="D32" s="54"/>
      <c r="E32" s="54"/>
      <c r="F32" s="54"/>
      <c r="G32" s="54"/>
      <c r="H32" s="54"/>
      <c r="I32" s="54"/>
      <c r="J32" s="13"/>
      <c r="K32" s="54"/>
      <c r="L32" s="54"/>
      <c r="M32" s="13"/>
      <c r="N32" s="54">
        <v>1</v>
      </c>
      <c r="O32" s="54"/>
      <c r="P32" s="13"/>
      <c r="Q32" s="60">
        <f>IF(Personalausgaben!N32=1,'SEK-Satz'!$C$3,IF(N32=2,'SEK-Satz'!$C$4,IF(N32=3,'SEK-Satz'!$C$5,IF(N32=4,'SEK-Satz'!$C$6,IF(Personalausgaben!N32=5,'SEK-Satz'!$C$7)))))</f>
        <v>90</v>
      </c>
      <c r="R32" s="60"/>
      <c r="S32" s="21"/>
      <c r="T32" s="79"/>
      <c r="U32" s="79"/>
      <c r="V32" s="21"/>
    </row>
    <row r="33" spans="1:29" ht="8.4499999999999993" customHeight="1" x14ac:dyDescent="0.2">
      <c r="A33" s="6"/>
      <c r="B33" s="12"/>
      <c r="C33" s="13"/>
      <c r="D33" s="13"/>
      <c r="E33" s="13"/>
      <c r="F33" s="13"/>
      <c r="G33" s="13"/>
      <c r="H33" s="13"/>
      <c r="I33" s="13"/>
      <c r="J33" s="13"/>
      <c r="K33" s="13"/>
      <c r="L33" s="13"/>
      <c r="M33" s="13"/>
      <c r="N33" s="13"/>
      <c r="O33" s="13"/>
      <c r="P33" s="13"/>
      <c r="Q33" s="21"/>
      <c r="R33" s="21"/>
      <c r="S33" s="13"/>
      <c r="T33" s="21"/>
      <c r="U33" s="21"/>
      <c r="V33" s="21"/>
      <c r="AA33" s="9" t="s">
        <v>0</v>
      </c>
      <c r="AB33" s="9" t="s">
        <v>1</v>
      </c>
      <c r="AC33" s="9" t="s">
        <v>2</v>
      </c>
    </row>
    <row r="34" spans="1:29" x14ac:dyDescent="0.2">
      <c r="A34" s="11"/>
      <c r="B34" s="12"/>
      <c r="C34" s="49">
        <v>46023</v>
      </c>
      <c r="D34" s="13"/>
      <c r="E34" s="53">
        <v>46387</v>
      </c>
      <c r="F34" s="54"/>
      <c r="G34" s="13"/>
      <c r="H34" s="55">
        <v>0</v>
      </c>
      <c r="I34" s="55"/>
      <c r="J34" s="13"/>
      <c r="K34" s="55">
        <v>0</v>
      </c>
      <c r="L34" s="55"/>
      <c r="M34" s="13"/>
      <c r="N34" s="56">
        <v>0</v>
      </c>
      <c r="O34" s="56"/>
      <c r="P34" s="13"/>
      <c r="Q34" s="57">
        <f>K34/$G$3</f>
        <v>0</v>
      </c>
      <c r="R34" s="58"/>
      <c r="S34" s="39"/>
      <c r="T34" s="80">
        <f>AC34*Q32</f>
        <v>0</v>
      </c>
      <c r="U34" s="81"/>
      <c r="V34" s="45"/>
      <c r="AA34" s="9">
        <f>K34/$G$3</f>
        <v>0</v>
      </c>
      <c r="AB34" s="9">
        <f>AA34*$R$3</f>
        <v>0</v>
      </c>
      <c r="AC34" s="9">
        <f>AB34/12*N34</f>
        <v>0</v>
      </c>
    </row>
    <row r="35" spans="1:29" x14ac:dyDescent="0.2">
      <c r="A35" s="11"/>
      <c r="B35" s="12"/>
      <c r="C35" s="13"/>
      <c r="D35" s="13"/>
      <c r="E35" s="13"/>
      <c r="F35" s="13"/>
      <c r="G35" s="13"/>
      <c r="H35" s="14"/>
      <c r="I35" s="14"/>
      <c r="J35" s="13"/>
      <c r="K35" s="14"/>
      <c r="L35" s="14"/>
      <c r="M35" s="13"/>
      <c r="N35" s="13"/>
      <c r="O35" s="13"/>
      <c r="P35" s="13"/>
      <c r="Q35" s="32"/>
      <c r="R35" s="32"/>
      <c r="S35" s="13"/>
      <c r="T35" s="32"/>
      <c r="U35" s="32"/>
      <c r="V35" s="32"/>
    </row>
    <row r="36" spans="1:29" x14ac:dyDescent="0.2">
      <c r="A36" s="6" t="s">
        <v>19</v>
      </c>
      <c r="B36" s="12"/>
      <c r="C36" s="54"/>
      <c r="D36" s="54"/>
      <c r="E36" s="54"/>
      <c r="F36" s="54"/>
      <c r="G36" s="54"/>
      <c r="H36" s="54"/>
      <c r="I36" s="54"/>
      <c r="J36" s="13"/>
      <c r="K36" s="54"/>
      <c r="L36" s="54"/>
      <c r="M36" s="13"/>
      <c r="N36" s="54">
        <v>1</v>
      </c>
      <c r="O36" s="54"/>
      <c r="P36" s="13"/>
      <c r="Q36" s="60">
        <f>IF(Personalausgaben!N36=1,'SEK-Satz'!$C$3,IF(N36=2,'SEK-Satz'!$C$4,IF(N36=3,'SEK-Satz'!$C$5,IF(N36=4,'SEK-Satz'!$C$6,IF(Personalausgaben!N36=5,'SEK-Satz'!$C$7)))))</f>
        <v>90</v>
      </c>
      <c r="R36" s="60"/>
      <c r="S36" s="21"/>
      <c r="T36" s="79"/>
      <c r="U36" s="79"/>
      <c r="V36" s="21"/>
    </row>
    <row r="37" spans="1:29" ht="8.4499999999999993" customHeight="1" x14ac:dyDescent="0.2">
      <c r="A37" s="6"/>
      <c r="B37" s="12"/>
      <c r="C37" s="13"/>
      <c r="D37" s="13"/>
      <c r="E37" s="13"/>
      <c r="F37" s="13"/>
      <c r="G37" s="13"/>
      <c r="H37" s="13"/>
      <c r="I37" s="13"/>
      <c r="J37" s="13"/>
      <c r="K37" s="13"/>
      <c r="L37" s="13"/>
      <c r="M37" s="13"/>
      <c r="N37" s="13"/>
      <c r="O37" s="13"/>
      <c r="P37" s="13"/>
      <c r="Q37" s="21"/>
      <c r="R37" s="21"/>
      <c r="S37" s="13"/>
      <c r="T37" s="21"/>
      <c r="U37" s="21"/>
      <c r="V37" s="21"/>
      <c r="AA37" s="9" t="s">
        <v>0</v>
      </c>
      <c r="AB37" s="9" t="s">
        <v>1</v>
      </c>
      <c r="AC37" s="9" t="s">
        <v>2</v>
      </c>
    </row>
    <row r="38" spans="1:29" x14ac:dyDescent="0.2">
      <c r="A38" s="11"/>
      <c r="B38" s="12"/>
      <c r="C38" s="49">
        <v>46023</v>
      </c>
      <c r="D38" s="13"/>
      <c r="E38" s="53">
        <v>46387</v>
      </c>
      <c r="F38" s="54"/>
      <c r="G38" s="13"/>
      <c r="H38" s="55">
        <v>0</v>
      </c>
      <c r="I38" s="55"/>
      <c r="J38" s="13"/>
      <c r="K38" s="77">
        <v>0</v>
      </c>
      <c r="L38" s="77"/>
      <c r="M38" s="13"/>
      <c r="N38" s="56">
        <v>0</v>
      </c>
      <c r="O38" s="56"/>
      <c r="P38" s="13"/>
      <c r="Q38" s="57">
        <f>K38/$G$3</f>
        <v>0</v>
      </c>
      <c r="R38" s="58"/>
      <c r="S38" s="39"/>
      <c r="T38" s="80">
        <f>AC38*Q36</f>
        <v>0</v>
      </c>
      <c r="U38" s="81"/>
      <c r="V38" s="45"/>
      <c r="AA38" s="9">
        <f>K38/$G$3</f>
        <v>0</v>
      </c>
      <c r="AB38" s="9">
        <f>AA38*$R$3</f>
        <v>0</v>
      </c>
      <c r="AC38" s="9">
        <f>AB38/12*N38</f>
        <v>0</v>
      </c>
    </row>
    <row r="39" spans="1:29" x14ac:dyDescent="0.2">
      <c r="A39" s="11"/>
      <c r="B39" s="12"/>
      <c r="C39" s="13"/>
      <c r="D39" s="13"/>
      <c r="E39" s="13"/>
      <c r="F39" s="13"/>
      <c r="G39" s="13"/>
      <c r="H39" s="14"/>
      <c r="I39" s="14"/>
      <c r="J39" s="13"/>
      <c r="K39" s="14"/>
      <c r="L39" s="14"/>
      <c r="M39" s="13"/>
      <c r="N39" s="13"/>
      <c r="O39" s="13"/>
      <c r="P39" s="13"/>
      <c r="Q39" s="32"/>
      <c r="R39" s="32"/>
      <c r="S39" s="13"/>
      <c r="T39" s="32"/>
      <c r="U39" s="32"/>
      <c r="V39" s="32"/>
    </row>
    <row r="40" spans="1:29" x14ac:dyDescent="0.2">
      <c r="A40" s="6" t="s">
        <v>17</v>
      </c>
      <c r="B40" s="12"/>
      <c r="C40" s="54"/>
      <c r="D40" s="54"/>
      <c r="E40" s="54"/>
      <c r="F40" s="54"/>
      <c r="G40" s="54"/>
      <c r="H40" s="54"/>
      <c r="I40" s="54"/>
      <c r="J40" s="13"/>
      <c r="K40" s="54"/>
      <c r="L40" s="54"/>
      <c r="M40" s="13"/>
      <c r="N40" s="54">
        <v>1</v>
      </c>
      <c r="O40" s="54"/>
      <c r="P40" s="13"/>
      <c r="Q40" s="60">
        <f>IF(Personalausgaben!N40=1,'SEK-Satz'!$C$3,IF(N40=2,'SEK-Satz'!$C$4,IF(N40=3,'SEK-Satz'!$C$5,IF(N40=4,'SEK-Satz'!$C$6,IF(Personalausgaben!N40=5,'SEK-Satz'!$C$7)))))</f>
        <v>90</v>
      </c>
      <c r="R40" s="60"/>
      <c r="S40" s="21"/>
      <c r="T40" s="79"/>
      <c r="U40" s="79"/>
      <c r="V40" s="21"/>
    </row>
    <row r="41" spans="1:29" ht="8.4499999999999993" customHeight="1" x14ac:dyDescent="0.2">
      <c r="A41" s="6"/>
      <c r="B41" s="12"/>
      <c r="C41" s="13"/>
      <c r="D41" s="13"/>
      <c r="E41" s="13"/>
      <c r="F41" s="13"/>
      <c r="G41" s="13"/>
      <c r="H41" s="13"/>
      <c r="I41" s="13"/>
      <c r="J41" s="13"/>
      <c r="K41" s="13"/>
      <c r="L41" s="13"/>
      <c r="M41" s="13"/>
      <c r="N41" s="13"/>
      <c r="O41" s="13"/>
      <c r="P41" s="13"/>
      <c r="Q41" s="21"/>
      <c r="R41" s="21"/>
      <c r="S41" s="13"/>
      <c r="T41" s="21"/>
      <c r="U41" s="21"/>
      <c r="V41" s="21"/>
      <c r="AA41" s="9" t="s">
        <v>0</v>
      </c>
      <c r="AB41" s="9" t="s">
        <v>1</v>
      </c>
      <c r="AC41" s="9" t="s">
        <v>2</v>
      </c>
    </row>
    <row r="42" spans="1:29" x14ac:dyDescent="0.2">
      <c r="A42" s="11"/>
      <c r="B42" s="12"/>
      <c r="C42" s="49">
        <v>46023</v>
      </c>
      <c r="D42" s="13"/>
      <c r="E42" s="53">
        <v>46387</v>
      </c>
      <c r="F42" s="54"/>
      <c r="G42" s="13"/>
      <c r="H42" s="55">
        <v>0</v>
      </c>
      <c r="I42" s="55"/>
      <c r="J42" s="13"/>
      <c r="K42" s="55">
        <v>0</v>
      </c>
      <c r="L42" s="55"/>
      <c r="M42" s="13"/>
      <c r="N42" s="56">
        <v>0</v>
      </c>
      <c r="O42" s="56"/>
      <c r="P42" s="13"/>
      <c r="Q42" s="57">
        <f>K42/$G$3</f>
        <v>0</v>
      </c>
      <c r="R42" s="58"/>
      <c r="S42" s="39"/>
      <c r="T42" s="80">
        <f>AC42*Q40</f>
        <v>0</v>
      </c>
      <c r="U42" s="81"/>
      <c r="V42" s="45"/>
      <c r="AA42" s="9">
        <f>K42/$G$3</f>
        <v>0</v>
      </c>
      <c r="AB42" s="9">
        <f>AA42*$R$3</f>
        <v>0</v>
      </c>
      <c r="AC42" s="9">
        <f>AB42/12*N42</f>
        <v>0</v>
      </c>
    </row>
    <row r="43" spans="1:29" x14ac:dyDescent="0.2">
      <c r="A43" s="11"/>
      <c r="B43" s="12"/>
      <c r="C43" s="13"/>
      <c r="D43" s="13"/>
      <c r="E43" s="13"/>
      <c r="F43" s="13"/>
      <c r="G43" s="13"/>
      <c r="H43" s="14"/>
      <c r="I43" s="14"/>
      <c r="J43" s="13"/>
      <c r="K43" s="14"/>
      <c r="L43" s="14"/>
      <c r="M43" s="13"/>
      <c r="N43" s="13"/>
      <c r="O43" s="13"/>
      <c r="P43" s="13"/>
      <c r="Q43" s="32"/>
      <c r="R43" s="32"/>
      <c r="S43" s="13"/>
      <c r="T43" s="32"/>
      <c r="U43" s="32"/>
      <c r="V43" s="32"/>
    </row>
    <row r="44" spans="1:29" x14ac:dyDescent="0.2">
      <c r="A44" s="6" t="s">
        <v>18</v>
      </c>
      <c r="B44" s="12"/>
      <c r="C44" s="54"/>
      <c r="D44" s="54"/>
      <c r="E44" s="54"/>
      <c r="F44" s="54"/>
      <c r="G44" s="54"/>
      <c r="H44" s="54"/>
      <c r="I44" s="54"/>
      <c r="J44" s="13"/>
      <c r="K44" s="54"/>
      <c r="L44" s="54"/>
      <c r="M44" s="13"/>
      <c r="N44" s="54">
        <v>1</v>
      </c>
      <c r="O44" s="54"/>
      <c r="P44" s="13"/>
      <c r="Q44" s="60">
        <f>IF(Personalausgaben!N44=1,'SEK-Satz'!$C$3,IF(N44=2,'SEK-Satz'!$C$4,IF(N44=3,'SEK-Satz'!$C$5,IF(N44=4,'SEK-Satz'!$C$6,IF(Personalausgaben!N44=5,'SEK-Satz'!$C$7)))))</f>
        <v>90</v>
      </c>
      <c r="R44" s="60"/>
      <c r="S44" s="21"/>
      <c r="T44" s="79"/>
      <c r="U44" s="79"/>
      <c r="V44" s="21"/>
    </row>
    <row r="45" spans="1:29" ht="8.4499999999999993" customHeight="1" x14ac:dyDescent="0.2">
      <c r="A45" s="6"/>
      <c r="B45" s="12"/>
      <c r="C45" s="13"/>
      <c r="D45" s="13"/>
      <c r="E45" s="13"/>
      <c r="F45" s="13"/>
      <c r="G45" s="13"/>
      <c r="H45" s="13"/>
      <c r="I45" s="13"/>
      <c r="J45" s="13"/>
      <c r="K45" s="13"/>
      <c r="L45" s="13"/>
      <c r="M45" s="13"/>
      <c r="N45" s="13"/>
      <c r="O45" s="13"/>
      <c r="P45" s="13"/>
      <c r="Q45" s="21"/>
      <c r="R45" s="21"/>
      <c r="S45" s="13"/>
      <c r="T45" s="21"/>
      <c r="U45" s="21"/>
      <c r="V45" s="21"/>
      <c r="AA45" s="9" t="s">
        <v>0</v>
      </c>
      <c r="AB45" s="9" t="s">
        <v>1</v>
      </c>
      <c r="AC45" s="9" t="s">
        <v>2</v>
      </c>
    </row>
    <row r="46" spans="1:29" x14ac:dyDescent="0.2">
      <c r="A46" s="11"/>
      <c r="B46" s="12"/>
      <c r="C46" s="49">
        <v>46023</v>
      </c>
      <c r="D46" s="13"/>
      <c r="E46" s="53">
        <v>46387</v>
      </c>
      <c r="F46" s="54"/>
      <c r="G46" s="13"/>
      <c r="H46" s="55">
        <v>0</v>
      </c>
      <c r="I46" s="55"/>
      <c r="J46" s="13"/>
      <c r="K46" s="55">
        <v>0</v>
      </c>
      <c r="L46" s="55"/>
      <c r="M46" s="13"/>
      <c r="N46" s="56">
        <v>0</v>
      </c>
      <c r="O46" s="56"/>
      <c r="P46" s="13"/>
      <c r="Q46" s="57">
        <f>K46/$G$3</f>
        <v>0</v>
      </c>
      <c r="R46" s="58"/>
      <c r="S46" s="39"/>
      <c r="T46" s="80">
        <f>AC46*Q44</f>
        <v>0</v>
      </c>
      <c r="U46" s="81"/>
      <c r="V46" s="45"/>
      <c r="AA46" s="9">
        <f>K46/$G$3</f>
        <v>0</v>
      </c>
      <c r="AB46" s="9">
        <f>AA46*$R$3</f>
        <v>0</v>
      </c>
      <c r="AC46" s="9">
        <f>AB46/12*N46</f>
        <v>0</v>
      </c>
    </row>
    <row r="47" spans="1:29" x14ac:dyDescent="0.2">
      <c r="A47" s="11"/>
      <c r="B47" s="12"/>
      <c r="C47" s="13"/>
      <c r="D47" s="13"/>
      <c r="E47" s="13"/>
      <c r="F47" s="13"/>
      <c r="G47" s="13"/>
      <c r="H47" s="14"/>
      <c r="I47" s="14"/>
      <c r="J47" s="13"/>
      <c r="K47" s="14"/>
      <c r="L47" s="14"/>
      <c r="M47" s="13"/>
      <c r="N47" s="13"/>
      <c r="O47" s="13"/>
      <c r="P47" s="13"/>
      <c r="Q47" s="32"/>
      <c r="R47" s="32"/>
      <c r="S47" s="13"/>
      <c r="T47" s="32"/>
      <c r="U47" s="32"/>
      <c r="V47" s="32"/>
    </row>
    <row r="48" spans="1:29" x14ac:dyDescent="0.2">
      <c r="A48" s="6" t="s">
        <v>20</v>
      </c>
      <c r="B48" s="12"/>
      <c r="C48" s="54"/>
      <c r="D48" s="54"/>
      <c r="E48" s="54"/>
      <c r="F48" s="54"/>
      <c r="G48" s="54"/>
      <c r="H48" s="54"/>
      <c r="I48" s="54"/>
      <c r="J48" s="13"/>
      <c r="K48" s="54"/>
      <c r="L48" s="54"/>
      <c r="M48" s="13"/>
      <c r="N48" s="54">
        <v>1</v>
      </c>
      <c r="O48" s="54"/>
      <c r="P48" s="13"/>
      <c r="Q48" s="60">
        <f>IF(Personalausgaben!N48=1,'SEK-Satz'!$C$3,IF(N48=2,'SEK-Satz'!$C$4,IF(N48=3,'SEK-Satz'!$C$5,IF(N48=4,'SEK-Satz'!$C$6,IF(Personalausgaben!N48=5,'SEK-Satz'!$C$7)))))</f>
        <v>90</v>
      </c>
      <c r="R48" s="60"/>
      <c r="S48" s="21"/>
      <c r="T48" s="79"/>
      <c r="U48" s="79"/>
      <c r="V48" s="21"/>
    </row>
    <row r="49" spans="1:29" ht="8.4499999999999993" customHeight="1" x14ac:dyDescent="0.2">
      <c r="A49" s="6"/>
      <c r="B49" s="12"/>
      <c r="C49" s="13"/>
      <c r="D49" s="13"/>
      <c r="E49" s="13"/>
      <c r="F49" s="13"/>
      <c r="G49" s="13"/>
      <c r="H49" s="13"/>
      <c r="I49" s="13"/>
      <c r="J49" s="13"/>
      <c r="K49" s="13"/>
      <c r="L49" s="13"/>
      <c r="M49" s="13"/>
      <c r="N49" s="13"/>
      <c r="O49" s="13"/>
      <c r="P49" s="13"/>
      <c r="Q49" s="21"/>
      <c r="R49" s="21"/>
      <c r="S49" s="13"/>
      <c r="T49" s="21"/>
      <c r="U49" s="21"/>
      <c r="V49" s="21"/>
      <c r="AA49" s="9" t="s">
        <v>0</v>
      </c>
      <c r="AB49" s="9" t="s">
        <v>1</v>
      </c>
      <c r="AC49" s="9" t="s">
        <v>2</v>
      </c>
    </row>
    <row r="50" spans="1:29" x14ac:dyDescent="0.2">
      <c r="A50" s="11"/>
      <c r="B50" s="12"/>
      <c r="C50" s="49">
        <v>46023</v>
      </c>
      <c r="D50" s="13"/>
      <c r="E50" s="53">
        <v>46387</v>
      </c>
      <c r="F50" s="54"/>
      <c r="G50" s="13"/>
      <c r="H50" s="55">
        <v>0</v>
      </c>
      <c r="I50" s="55"/>
      <c r="J50" s="13"/>
      <c r="K50" s="55">
        <v>0</v>
      </c>
      <c r="L50" s="55"/>
      <c r="M50" s="13"/>
      <c r="N50" s="56">
        <v>0</v>
      </c>
      <c r="O50" s="56"/>
      <c r="P50" s="13"/>
      <c r="Q50" s="57">
        <f>K50/$G$3</f>
        <v>0</v>
      </c>
      <c r="R50" s="58"/>
      <c r="S50" s="39"/>
      <c r="T50" s="80">
        <f>AC50*Q48</f>
        <v>0</v>
      </c>
      <c r="U50" s="81"/>
      <c r="V50" s="45"/>
      <c r="AA50" s="9">
        <f>K50/$G$3</f>
        <v>0</v>
      </c>
      <c r="AB50" s="9">
        <f>AA50*$R$3</f>
        <v>0</v>
      </c>
      <c r="AC50" s="9">
        <f>AB50/12*N50</f>
        <v>0</v>
      </c>
    </row>
    <row r="51" spans="1:29" x14ac:dyDescent="0.2">
      <c r="A51" s="11"/>
      <c r="B51" s="12"/>
      <c r="C51" s="13"/>
      <c r="D51" s="13"/>
      <c r="E51" s="13"/>
      <c r="F51" s="13"/>
      <c r="G51" s="13"/>
      <c r="H51" s="14"/>
      <c r="I51" s="14"/>
      <c r="J51" s="13"/>
      <c r="K51" s="14"/>
      <c r="L51" s="14"/>
      <c r="M51" s="13"/>
      <c r="N51" s="13"/>
      <c r="O51" s="13"/>
      <c r="P51" s="13"/>
      <c r="Q51" s="32"/>
      <c r="R51" s="32"/>
      <c r="S51" s="13"/>
      <c r="T51" s="32"/>
      <c r="U51" s="32"/>
      <c r="V51" s="32"/>
    </row>
    <row r="52" spans="1:29" x14ac:dyDescent="0.2">
      <c r="A52" s="6" t="s">
        <v>25</v>
      </c>
      <c r="B52" s="12"/>
      <c r="C52" s="54"/>
      <c r="D52" s="54"/>
      <c r="E52" s="54"/>
      <c r="F52" s="54"/>
      <c r="G52" s="54"/>
      <c r="H52" s="54"/>
      <c r="I52" s="54"/>
      <c r="J52" s="13"/>
      <c r="K52" s="54"/>
      <c r="L52" s="54"/>
      <c r="M52" s="13"/>
      <c r="N52" s="54">
        <v>1</v>
      </c>
      <c r="O52" s="54"/>
      <c r="P52" s="13"/>
      <c r="Q52" s="60">
        <f>IF(Personalausgaben!N52=1,'SEK-Satz'!$C$3,IF(N52=2,'SEK-Satz'!$C$4,IF(N52=3,'SEK-Satz'!$C$5,IF(N52=4,'SEK-Satz'!$C$6,IF(Personalausgaben!N52=5,'SEK-Satz'!$C$7)))))</f>
        <v>90</v>
      </c>
      <c r="R52" s="60"/>
      <c r="S52" s="21"/>
      <c r="T52" s="79"/>
      <c r="U52" s="79"/>
      <c r="V52" s="21"/>
    </row>
    <row r="53" spans="1:29" ht="8.4499999999999993" customHeight="1" x14ac:dyDescent="0.2">
      <c r="A53" s="6"/>
      <c r="B53" s="12"/>
      <c r="C53" s="13"/>
      <c r="D53" s="13"/>
      <c r="E53" s="13"/>
      <c r="F53" s="13"/>
      <c r="G53" s="13"/>
      <c r="H53" s="13"/>
      <c r="I53" s="13"/>
      <c r="J53" s="13"/>
      <c r="K53" s="13"/>
      <c r="L53" s="13"/>
      <c r="M53" s="13"/>
      <c r="N53" s="13"/>
      <c r="O53" s="13"/>
      <c r="P53" s="13"/>
      <c r="Q53" s="21"/>
      <c r="R53" s="21"/>
      <c r="S53" s="13"/>
      <c r="T53" s="21"/>
      <c r="U53" s="21"/>
      <c r="V53" s="21"/>
      <c r="AA53" s="9" t="s">
        <v>0</v>
      </c>
      <c r="AB53" s="9" t="s">
        <v>1</v>
      </c>
      <c r="AC53" s="9" t="s">
        <v>2</v>
      </c>
    </row>
    <row r="54" spans="1:29" x14ac:dyDescent="0.2">
      <c r="A54" s="11"/>
      <c r="B54" s="12"/>
      <c r="C54" s="49">
        <v>46023</v>
      </c>
      <c r="D54" s="13"/>
      <c r="E54" s="53">
        <v>46387</v>
      </c>
      <c r="F54" s="54"/>
      <c r="G54" s="13"/>
      <c r="H54" s="55">
        <v>0</v>
      </c>
      <c r="I54" s="55"/>
      <c r="J54" s="13"/>
      <c r="K54" s="55">
        <v>0</v>
      </c>
      <c r="L54" s="55"/>
      <c r="M54" s="13"/>
      <c r="N54" s="56">
        <v>0</v>
      </c>
      <c r="O54" s="56"/>
      <c r="P54" s="13"/>
      <c r="Q54" s="57">
        <f>K54/$G$3</f>
        <v>0</v>
      </c>
      <c r="R54" s="58"/>
      <c r="S54" s="39"/>
      <c r="T54" s="80">
        <f>AC54*Q52</f>
        <v>0</v>
      </c>
      <c r="U54" s="81"/>
      <c r="V54" s="45"/>
      <c r="AA54" s="9">
        <f>K54/$G$3</f>
        <v>0</v>
      </c>
      <c r="AB54" s="9">
        <f t="shared" ref="AB54" si="0">AA54*$R$3</f>
        <v>0</v>
      </c>
      <c r="AC54" s="9">
        <f>AB54/12*N54</f>
        <v>0</v>
      </c>
    </row>
    <row r="55" spans="1:29" x14ac:dyDescent="0.2">
      <c r="A55" s="11"/>
      <c r="B55" s="12"/>
      <c r="C55" s="13"/>
      <c r="D55" s="13"/>
      <c r="E55" s="13"/>
      <c r="F55" s="13"/>
      <c r="G55" s="13"/>
      <c r="H55" s="14"/>
      <c r="I55" s="14"/>
      <c r="J55" s="13"/>
      <c r="K55" s="14"/>
      <c r="L55" s="14"/>
      <c r="M55" s="13"/>
      <c r="N55" s="13"/>
      <c r="O55" s="13"/>
      <c r="P55" s="13"/>
      <c r="Q55" s="32"/>
      <c r="R55" s="32"/>
      <c r="S55" s="13"/>
      <c r="T55" s="32"/>
      <c r="U55" s="32"/>
      <c r="V55" s="32"/>
    </row>
    <row r="56" spans="1:29" x14ac:dyDescent="0.2">
      <c r="A56" s="6" t="s">
        <v>26</v>
      </c>
      <c r="B56" s="12"/>
      <c r="C56" s="54"/>
      <c r="D56" s="54"/>
      <c r="E56" s="54"/>
      <c r="F56" s="54"/>
      <c r="G56" s="54"/>
      <c r="H56" s="54"/>
      <c r="I56" s="54"/>
      <c r="J56" s="13"/>
      <c r="K56" s="54"/>
      <c r="L56" s="54"/>
      <c r="M56" s="13"/>
      <c r="N56" s="54">
        <v>1</v>
      </c>
      <c r="O56" s="54"/>
      <c r="P56" s="13"/>
      <c r="Q56" s="60">
        <f>IF(Personalausgaben!N56=1,'SEK-Satz'!$C$3,IF(N56=2,'SEK-Satz'!$C$4,IF(N56=3,'SEK-Satz'!$C$5,IF(N56=4,'SEK-Satz'!$C$6,IF(Personalausgaben!N56=5,'SEK-Satz'!$C$7)))))</f>
        <v>90</v>
      </c>
      <c r="R56" s="60"/>
      <c r="S56" s="21"/>
      <c r="T56" s="79"/>
      <c r="U56" s="79"/>
      <c r="V56" s="21"/>
    </row>
    <row r="57" spans="1:29" ht="8.4499999999999993" customHeight="1" x14ac:dyDescent="0.2">
      <c r="A57" s="6"/>
      <c r="B57" s="12"/>
      <c r="C57" s="13"/>
      <c r="D57" s="13"/>
      <c r="E57" s="13"/>
      <c r="F57" s="13"/>
      <c r="G57" s="13"/>
      <c r="H57" s="13"/>
      <c r="I57" s="13"/>
      <c r="J57" s="13"/>
      <c r="K57" s="13"/>
      <c r="L57" s="13"/>
      <c r="M57" s="13"/>
      <c r="N57" s="13"/>
      <c r="O57" s="13"/>
      <c r="P57" s="13"/>
      <c r="Q57" s="21"/>
      <c r="R57" s="21"/>
      <c r="S57" s="13"/>
      <c r="T57" s="21"/>
      <c r="U57" s="21"/>
      <c r="V57" s="21"/>
      <c r="AA57" s="9" t="s">
        <v>0</v>
      </c>
      <c r="AB57" s="9" t="s">
        <v>1</v>
      </c>
      <c r="AC57" s="9" t="s">
        <v>2</v>
      </c>
    </row>
    <row r="58" spans="1:29" x14ac:dyDescent="0.2">
      <c r="A58" s="11"/>
      <c r="B58" s="12"/>
      <c r="C58" s="49">
        <v>46023</v>
      </c>
      <c r="D58" s="13"/>
      <c r="E58" s="53">
        <v>46387</v>
      </c>
      <c r="F58" s="54"/>
      <c r="G58" s="13"/>
      <c r="H58" s="55">
        <v>0</v>
      </c>
      <c r="I58" s="55"/>
      <c r="J58" s="13"/>
      <c r="K58" s="55">
        <v>0</v>
      </c>
      <c r="L58" s="55"/>
      <c r="M58" s="13"/>
      <c r="N58" s="56">
        <v>0</v>
      </c>
      <c r="O58" s="56"/>
      <c r="P58" s="13"/>
      <c r="Q58" s="57">
        <f>K58/$G$3</f>
        <v>0</v>
      </c>
      <c r="R58" s="58"/>
      <c r="S58" s="39"/>
      <c r="T58" s="80">
        <f>AC58*Q56</f>
        <v>0</v>
      </c>
      <c r="U58" s="81"/>
      <c r="V58" s="45"/>
      <c r="AA58" s="9">
        <f>K58/$G$3</f>
        <v>0</v>
      </c>
      <c r="AB58" s="9">
        <f t="shared" ref="AB58" si="1">AA58*$R$3</f>
        <v>0</v>
      </c>
      <c r="AC58" s="9">
        <f>AB58/12*N58</f>
        <v>0</v>
      </c>
    </row>
    <row r="59" spans="1:29" x14ac:dyDescent="0.2">
      <c r="A59" s="11"/>
      <c r="B59" s="12"/>
      <c r="C59" s="13"/>
      <c r="D59" s="13"/>
      <c r="E59" s="13"/>
      <c r="F59" s="13"/>
      <c r="G59" s="13"/>
      <c r="H59" s="14"/>
      <c r="I59" s="14"/>
      <c r="J59" s="13"/>
      <c r="K59" s="14"/>
      <c r="L59" s="14"/>
      <c r="M59" s="13"/>
      <c r="N59" s="13"/>
      <c r="O59" s="13"/>
      <c r="P59" s="13"/>
      <c r="Q59" s="32"/>
      <c r="R59" s="32"/>
      <c r="S59" s="13"/>
      <c r="T59" s="32"/>
      <c r="U59" s="32"/>
      <c r="V59" s="32"/>
    </row>
    <row r="60" spans="1:29" x14ac:dyDescent="0.2">
      <c r="A60" s="6" t="s">
        <v>27</v>
      </c>
      <c r="B60" s="12"/>
      <c r="C60" s="54"/>
      <c r="D60" s="54"/>
      <c r="E60" s="54"/>
      <c r="F60" s="54"/>
      <c r="G60" s="54"/>
      <c r="H60" s="54"/>
      <c r="I60" s="54"/>
      <c r="J60" s="13"/>
      <c r="K60" s="54"/>
      <c r="L60" s="54"/>
      <c r="M60" s="13"/>
      <c r="N60" s="54">
        <v>1</v>
      </c>
      <c r="O60" s="54"/>
      <c r="P60" s="13"/>
      <c r="Q60" s="60">
        <f>IF(Personalausgaben!N60=1,'SEK-Satz'!$C$3,IF(N60=2,'SEK-Satz'!$C$4,IF(N60=3,'SEK-Satz'!$C$5,IF(N60=4,'SEK-Satz'!$C$6,IF(Personalausgaben!N60=5,'SEK-Satz'!$C$7)))))</f>
        <v>90</v>
      </c>
      <c r="R60" s="60"/>
      <c r="S60" s="21"/>
      <c r="T60" s="79"/>
      <c r="U60" s="79"/>
      <c r="V60" s="21"/>
    </row>
    <row r="61" spans="1:29" ht="8.4499999999999993" customHeight="1" x14ac:dyDescent="0.2">
      <c r="A61" s="6"/>
      <c r="B61" s="12"/>
      <c r="C61" s="13"/>
      <c r="D61" s="13"/>
      <c r="E61" s="13"/>
      <c r="F61" s="13"/>
      <c r="G61" s="13"/>
      <c r="H61" s="13"/>
      <c r="I61" s="13"/>
      <c r="J61" s="13"/>
      <c r="K61" s="13"/>
      <c r="L61" s="13"/>
      <c r="M61" s="13"/>
      <c r="N61" s="13"/>
      <c r="O61" s="13"/>
      <c r="P61" s="13"/>
      <c r="Q61" s="21"/>
      <c r="R61" s="21"/>
      <c r="S61" s="13"/>
      <c r="T61" s="21"/>
      <c r="U61" s="21"/>
      <c r="V61" s="21"/>
      <c r="AA61" s="9" t="s">
        <v>0</v>
      </c>
      <c r="AB61" s="9" t="s">
        <v>1</v>
      </c>
      <c r="AC61" s="9" t="s">
        <v>2</v>
      </c>
    </row>
    <row r="62" spans="1:29" x14ac:dyDescent="0.2">
      <c r="A62" s="11"/>
      <c r="B62" s="12"/>
      <c r="C62" s="49">
        <v>46023</v>
      </c>
      <c r="D62" s="13"/>
      <c r="E62" s="53">
        <v>46387</v>
      </c>
      <c r="F62" s="54"/>
      <c r="G62" s="13"/>
      <c r="H62" s="55">
        <v>0</v>
      </c>
      <c r="I62" s="55"/>
      <c r="J62" s="13"/>
      <c r="K62" s="55">
        <v>0</v>
      </c>
      <c r="L62" s="55"/>
      <c r="M62" s="13"/>
      <c r="N62" s="56">
        <v>0</v>
      </c>
      <c r="O62" s="56"/>
      <c r="P62" s="13"/>
      <c r="Q62" s="57">
        <f>K62/$G$3</f>
        <v>0</v>
      </c>
      <c r="R62" s="58"/>
      <c r="S62" s="39"/>
      <c r="T62" s="80">
        <f>AC62*Q60</f>
        <v>0</v>
      </c>
      <c r="U62" s="81"/>
      <c r="V62" s="45"/>
      <c r="AA62" s="9">
        <f>K62/$G$3</f>
        <v>0</v>
      </c>
      <c r="AB62" s="9">
        <f t="shared" ref="AB62" si="2">AA62*$R$3</f>
        <v>0</v>
      </c>
      <c r="AC62" s="9">
        <f>AB62/12*N62</f>
        <v>0</v>
      </c>
    </row>
    <row r="63" spans="1:29" x14ac:dyDescent="0.2">
      <c r="A63" s="11"/>
      <c r="B63" s="12"/>
      <c r="C63" s="13"/>
      <c r="D63" s="13"/>
      <c r="E63" s="13"/>
      <c r="F63" s="13"/>
      <c r="G63" s="13"/>
      <c r="H63" s="14"/>
      <c r="I63" s="14"/>
      <c r="J63" s="13"/>
      <c r="K63" s="14"/>
      <c r="L63" s="14"/>
      <c r="M63" s="13"/>
      <c r="N63" s="13"/>
      <c r="O63" s="13"/>
      <c r="P63" s="13"/>
      <c r="Q63" s="32"/>
      <c r="R63" s="32"/>
      <c r="S63" s="13"/>
      <c r="T63" s="32"/>
      <c r="U63" s="32"/>
      <c r="V63" s="32"/>
    </row>
    <row r="64" spans="1:29" x14ac:dyDescent="0.2">
      <c r="A64" s="6" t="s">
        <v>28</v>
      </c>
      <c r="B64" s="12"/>
      <c r="C64" s="54"/>
      <c r="D64" s="54"/>
      <c r="E64" s="54"/>
      <c r="F64" s="54"/>
      <c r="G64" s="54"/>
      <c r="H64" s="54"/>
      <c r="I64" s="54"/>
      <c r="J64" s="13"/>
      <c r="K64" s="54"/>
      <c r="L64" s="54"/>
      <c r="M64" s="13"/>
      <c r="N64" s="54">
        <v>1</v>
      </c>
      <c r="O64" s="54"/>
      <c r="P64" s="13"/>
      <c r="Q64" s="60">
        <f>IF(Personalausgaben!N64=1,'SEK-Satz'!$C$3,IF(N64=2,'SEK-Satz'!$C$4,IF(N64=3,'SEK-Satz'!$C$5,IF(N64=4,'SEK-Satz'!$C$6,IF(Personalausgaben!N64=5,'SEK-Satz'!$C$7)))))</f>
        <v>90</v>
      </c>
      <c r="R64" s="60"/>
      <c r="S64" s="21"/>
      <c r="T64" s="79"/>
      <c r="U64" s="79"/>
      <c r="V64" s="21"/>
    </row>
    <row r="65" spans="1:29" ht="8.4499999999999993" customHeight="1" x14ac:dyDescent="0.2">
      <c r="A65" s="6"/>
      <c r="B65" s="12"/>
      <c r="C65" s="13"/>
      <c r="D65" s="13"/>
      <c r="E65" s="13"/>
      <c r="F65" s="13"/>
      <c r="G65" s="13"/>
      <c r="H65" s="13"/>
      <c r="I65" s="13"/>
      <c r="J65" s="13"/>
      <c r="K65" s="13"/>
      <c r="L65" s="13"/>
      <c r="M65" s="13"/>
      <c r="N65" s="13"/>
      <c r="O65" s="13"/>
      <c r="P65" s="13"/>
      <c r="Q65" s="21"/>
      <c r="R65" s="21"/>
      <c r="S65" s="13"/>
      <c r="T65" s="21"/>
      <c r="U65" s="21"/>
      <c r="V65" s="21"/>
      <c r="AA65" s="9" t="s">
        <v>0</v>
      </c>
      <c r="AB65" s="9" t="s">
        <v>1</v>
      </c>
      <c r="AC65" s="9" t="s">
        <v>2</v>
      </c>
    </row>
    <row r="66" spans="1:29" x14ac:dyDescent="0.2">
      <c r="A66" s="11"/>
      <c r="B66" s="12"/>
      <c r="C66" s="49">
        <v>46023</v>
      </c>
      <c r="D66" s="13"/>
      <c r="E66" s="53">
        <v>46387</v>
      </c>
      <c r="F66" s="54"/>
      <c r="G66" s="13"/>
      <c r="H66" s="55">
        <v>0</v>
      </c>
      <c r="I66" s="55"/>
      <c r="J66" s="13"/>
      <c r="K66" s="55">
        <v>0</v>
      </c>
      <c r="L66" s="55"/>
      <c r="M66" s="13"/>
      <c r="N66" s="56">
        <v>0</v>
      </c>
      <c r="O66" s="56"/>
      <c r="P66" s="13"/>
      <c r="Q66" s="57">
        <f>K66/$G$3</f>
        <v>0</v>
      </c>
      <c r="R66" s="58"/>
      <c r="S66" s="39"/>
      <c r="T66" s="80">
        <f>AC66*Q64</f>
        <v>0</v>
      </c>
      <c r="U66" s="81"/>
      <c r="V66" s="45"/>
      <c r="AA66" s="9">
        <f>K66/$G$3</f>
        <v>0</v>
      </c>
      <c r="AB66" s="9">
        <f t="shared" ref="AB66" si="3">AA66*$R$3</f>
        <v>0</v>
      </c>
      <c r="AC66" s="9">
        <f>AB66/12*N66</f>
        <v>0</v>
      </c>
    </row>
    <row r="67" spans="1:29" x14ac:dyDescent="0.2">
      <c r="A67" s="11"/>
      <c r="B67" s="12"/>
      <c r="C67" s="13"/>
      <c r="D67" s="13"/>
      <c r="E67" s="13"/>
      <c r="F67" s="13"/>
      <c r="G67" s="13"/>
      <c r="H67" s="14"/>
      <c r="I67" s="14"/>
      <c r="J67" s="13"/>
      <c r="K67" s="14"/>
      <c r="L67" s="14"/>
      <c r="M67" s="13"/>
      <c r="N67" s="13"/>
      <c r="O67" s="13"/>
      <c r="P67" s="13"/>
      <c r="Q67" s="32"/>
      <c r="R67" s="32"/>
      <c r="S67" s="13"/>
      <c r="T67" s="32"/>
      <c r="U67" s="32"/>
      <c r="V67" s="32"/>
    </row>
    <row r="68" spans="1:29" x14ac:dyDescent="0.2">
      <c r="A68" s="6" t="s">
        <v>29</v>
      </c>
      <c r="B68" s="12"/>
      <c r="C68" s="54"/>
      <c r="D68" s="54"/>
      <c r="E68" s="54"/>
      <c r="F68" s="54"/>
      <c r="G68" s="54"/>
      <c r="H68" s="54"/>
      <c r="I68" s="54"/>
      <c r="J68" s="13"/>
      <c r="K68" s="54"/>
      <c r="L68" s="54"/>
      <c r="M68" s="13"/>
      <c r="N68" s="54">
        <v>1</v>
      </c>
      <c r="O68" s="54"/>
      <c r="P68" s="13"/>
      <c r="Q68" s="60">
        <f>IF(Personalausgaben!N68=1,'SEK-Satz'!$C$3,IF(N68=2,'SEK-Satz'!$C$4,IF(N68=3,'SEK-Satz'!$C$5,IF(N68=4,'SEK-Satz'!$C$6,IF(Personalausgaben!N68=5,'SEK-Satz'!$C$7)))))</f>
        <v>90</v>
      </c>
      <c r="R68" s="60"/>
      <c r="S68" s="21"/>
      <c r="T68" s="79"/>
      <c r="U68" s="79"/>
      <c r="V68" s="21"/>
    </row>
    <row r="69" spans="1:29" ht="8.4499999999999993" customHeight="1" x14ac:dyDescent="0.2">
      <c r="A69" s="6"/>
      <c r="B69" s="12"/>
      <c r="C69" s="13"/>
      <c r="D69" s="13"/>
      <c r="E69" s="13"/>
      <c r="F69" s="13"/>
      <c r="G69" s="13"/>
      <c r="H69" s="13"/>
      <c r="I69" s="13"/>
      <c r="J69" s="13"/>
      <c r="K69" s="13"/>
      <c r="L69" s="13"/>
      <c r="M69" s="13"/>
      <c r="N69" s="13"/>
      <c r="O69" s="13"/>
      <c r="P69" s="13"/>
      <c r="Q69" s="21"/>
      <c r="R69" s="21"/>
      <c r="S69" s="13"/>
      <c r="T69" s="21"/>
      <c r="U69" s="21"/>
      <c r="V69" s="21"/>
      <c r="AA69" s="9" t="s">
        <v>0</v>
      </c>
      <c r="AB69" s="9" t="s">
        <v>1</v>
      </c>
      <c r="AC69" s="9" t="s">
        <v>2</v>
      </c>
    </row>
    <row r="70" spans="1:29" x14ac:dyDescent="0.2">
      <c r="A70" s="11"/>
      <c r="B70" s="12"/>
      <c r="C70" s="49">
        <v>46023</v>
      </c>
      <c r="D70" s="13"/>
      <c r="E70" s="53">
        <v>46387</v>
      </c>
      <c r="F70" s="54"/>
      <c r="G70" s="13"/>
      <c r="H70" s="55">
        <v>0</v>
      </c>
      <c r="I70" s="55"/>
      <c r="J70" s="13"/>
      <c r="K70" s="55">
        <v>0</v>
      </c>
      <c r="L70" s="55"/>
      <c r="M70" s="13"/>
      <c r="N70" s="56">
        <v>0</v>
      </c>
      <c r="O70" s="56"/>
      <c r="P70" s="13"/>
      <c r="Q70" s="57">
        <f>K70/$G$3</f>
        <v>0</v>
      </c>
      <c r="R70" s="58"/>
      <c r="S70" s="39"/>
      <c r="T70" s="80">
        <f>AC70*Q68</f>
        <v>0</v>
      </c>
      <c r="U70" s="81"/>
      <c r="V70" s="45"/>
      <c r="AA70" s="9">
        <f>K70/$G$3</f>
        <v>0</v>
      </c>
      <c r="AB70" s="9">
        <f t="shared" ref="AB70" si="4">AA70*$R$3</f>
        <v>0</v>
      </c>
      <c r="AC70" s="9">
        <f>AB70/12*N70</f>
        <v>0</v>
      </c>
    </row>
    <row r="71" spans="1:29" x14ac:dyDescent="0.2">
      <c r="A71" s="11"/>
      <c r="B71" s="12"/>
      <c r="C71" s="13"/>
      <c r="D71" s="13"/>
      <c r="E71" s="13"/>
      <c r="F71" s="13"/>
      <c r="G71" s="13"/>
      <c r="H71" s="14"/>
      <c r="I71" s="14"/>
      <c r="J71" s="13"/>
      <c r="K71" s="14"/>
      <c r="L71" s="14"/>
      <c r="M71" s="13"/>
      <c r="N71" s="13"/>
      <c r="O71" s="13"/>
      <c r="P71" s="13"/>
      <c r="Q71" s="32"/>
      <c r="R71" s="32"/>
      <c r="S71" s="13"/>
      <c r="T71" s="32"/>
      <c r="U71" s="32"/>
      <c r="V71" s="32"/>
    </row>
    <row r="72" spans="1:29" x14ac:dyDescent="0.2">
      <c r="A72" s="6" t="s">
        <v>30</v>
      </c>
      <c r="B72" s="12"/>
      <c r="C72" s="54"/>
      <c r="D72" s="54"/>
      <c r="E72" s="54"/>
      <c r="F72" s="54"/>
      <c r="G72" s="54"/>
      <c r="H72" s="54"/>
      <c r="I72" s="54"/>
      <c r="J72" s="13"/>
      <c r="K72" s="54"/>
      <c r="L72" s="54"/>
      <c r="M72" s="13"/>
      <c r="N72" s="54">
        <v>1</v>
      </c>
      <c r="O72" s="54"/>
      <c r="P72" s="13"/>
      <c r="Q72" s="60">
        <f>IF(Personalausgaben!N72=1,'SEK-Satz'!$C$3,IF(N72=2,'SEK-Satz'!$C$4,IF(N72=3,'SEK-Satz'!$C$5,IF(N72=4,'SEK-Satz'!$C$6,IF(Personalausgaben!N72=5,'SEK-Satz'!$C$7)))))</f>
        <v>90</v>
      </c>
      <c r="R72" s="60"/>
      <c r="S72" s="21"/>
      <c r="T72" s="79"/>
      <c r="U72" s="79"/>
      <c r="V72" s="21"/>
    </row>
    <row r="73" spans="1:29" ht="8.4499999999999993" customHeight="1" x14ac:dyDescent="0.2">
      <c r="A73" s="6"/>
      <c r="B73" s="12"/>
      <c r="C73" s="13"/>
      <c r="D73" s="13"/>
      <c r="E73" s="13"/>
      <c r="F73" s="13"/>
      <c r="G73" s="13"/>
      <c r="H73" s="13"/>
      <c r="I73" s="13"/>
      <c r="J73" s="13"/>
      <c r="K73" s="13"/>
      <c r="L73" s="13"/>
      <c r="M73" s="13"/>
      <c r="N73" s="13"/>
      <c r="O73" s="13"/>
      <c r="P73" s="13"/>
      <c r="Q73" s="21"/>
      <c r="R73" s="21"/>
      <c r="S73" s="13"/>
      <c r="T73" s="21"/>
      <c r="U73" s="21"/>
      <c r="V73" s="21"/>
      <c r="AA73" s="9" t="s">
        <v>0</v>
      </c>
      <c r="AB73" s="9" t="s">
        <v>1</v>
      </c>
      <c r="AC73" s="9" t="s">
        <v>2</v>
      </c>
    </row>
    <row r="74" spans="1:29" x14ac:dyDescent="0.2">
      <c r="A74" s="11"/>
      <c r="B74" s="12"/>
      <c r="C74" s="49">
        <v>46023</v>
      </c>
      <c r="D74" s="13"/>
      <c r="E74" s="53">
        <v>46387</v>
      </c>
      <c r="F74" s="54"/>
      <c r="G74" s="13"/>
      <c r="H74" s="55">
        <v>0</v>
      </c>
      <c r="I74" s="55"/>
      <c r="J74" s="13"/>
      <c r="K74" s="55">
        <v>0</v>
      </c>
      <c r="L74" s="55"/>
      <c r="M74" s="13"/>
      <c r="N74" s="56">
        <v>0</v>
      </c>
      <c r="O74" s="56"/>
      <c r="P74" s="13"/>
      <c r="Q74" s="57">
        <f>K74/$G$3</f>
        <v>0</v>
      </c>
      <c r="R74" s="58"/>
      <c r="S74" s="39"/>
      <c r="T74" s="80">
        <f>AC74*Q72</f>
        <v>0</v>
      </c>
      <c r="U74" s="81"/>
      <c r="V74" s="45"/>
      <c r="AA74" s="9">
        <f>K74/$G$3</f>
        <v>0</v>
      </c>
      <c r="AB74" s="9">
        <f t="shared" ref="AB74" si="5">AA74*$R$3</f>
        <v>0</v>
      </c>
      <c r="AC74" s="9">
        <f>AB74/12*N74</f>
        <v>0</v>
      </c>
    </row>
    <row r="75" spans="1:29" x14ac:dyDescent="0.2">
      <c r="A75" s="11"/>
      <c r="B75" s="12"/>
      <c r="C75" s="13"/>
      <c r="D75" s="13"/>
      <c r="E75" s="13"/>
      <c r="F75" s="13"/>
      <c r="G75" s="13"/>
      <c r="H75" s="14"/>
      <c r="I75" s="14"/>
      <c r="J75" s="13"/>
      <c r="K75" s="14"/>
      <c r="L75" s="14"/>
      <c r="M75" s="13"/>
      <c r="N75" s="13"/>
      <c r="O75" s="13"/>
      <c r="P75" s="13"/>
      <c r="Q75" s="32"/>
      <c r="R75" s="32"/>
      <c r="S75" s="13"/>
      <c r="T75" s="32"/>
      <c r="U75" s="32"/>
      <c r="V75" s="32"/>
    </row>
    <row r="76" spans="1:29" x14ac:dyDescent="0.2">
      <c r="A76" s="6" t="s">
        <v>31</v>
      </c>
      <c r="B76" s="12"/>
      <c r="C76" s="54"/>
      <c r="D76" s="54"/>
      <c r="E76" s="54"/>
      <c r="F76" s="54"/>
      <c r="G76" s="54"/>
      <c r="H76" s="54"/>
      <c r="I76" s="54"/>
      <c r="J76" s="13"/>
      <c r="K76" s="54"/>
      <c r="L76" s="54"/>
      <c r="M76" s="13"/>
      <c r="N76" s="54">
        <v>1</v>
      </c>
      <c r="O76" s="54"/>
      <c r="P76" s="13"/>
      <c r="Q76" s="60">
        <f>IF(Personalausgaben!N76=1,'SEK-Satz'!$C$3,IF(N76=2,'SEK-Satz'!$C$4,IF(N76=3,'SEK-Satz'!$C$5,IF(N76=4,'SEK-Satz'!$C$6,IF(Personalausgaben!N76=5,'SEK-Satz'!$C$7)))))</f>
        <v>90</v>
      </c>
      <c r="R76" s="60"/>
      <c r="S76" s="21"/>
      <c r="T76" s="79"/>
      <c r="U76" s="79"/>
      <c r="V76" s="21"/>
    </row>
    <row r="77" spans="1:29" ht="8.4499999999999993" customHeight="1" x14ac:dyDescent="0.2">
      <c r="A77" s="6"/>
      <c r="B77" s="12"/>
      <c r="C77" s="13"/>
      <c r="D77" s="13"/>
      <c r="E77" s="13"/>
      <c r="F77" s="13"/>
      <c r="G77" s="13"/>
      <c r="H77" s="13"/>
      <c r="I77" s="13"/>
      <c r="J77" s="13"/>
      <c r="K77" s="13"/>
      <c r="L77" s="13"/>
      <c r="M77" s="13"/>
      <c r="N77" s="13"/>
      <c r="O77" s="13"/>
      <c r="P77" s="13"/>
      <c r="Q77" s="21"/>
      <c r="R77" s="21"/>
      <c r="S77" s="13"/>
      <c r="T77" s="21"/>
      <c r="U77" s="21"/>
      <c r="V77" s="21"/>
      <c r="AA77" s="9" t="s">
        <v>0</v>
      </c>
      <c r="AB77" s="9" t="s">
        <v>1</v>
      </c>
      <c r="AC77" s="9" t="s">
        <v>2</v>
      </c>
    </row>
    <row r="78" spans="1:29" x14ac:dyDescent="0.2">
      <c r="A78" s="11"/>
      <c r="B78" s="12"/>
      <c r="C78" s="49">
        <v>46023</v>
      </c>
      <c r="D78" s="13"/>
      <c r="E78" s="53">
        <v>46387</v>
      </c>
      <c r="F78" s="54"/>
      <c r="G78" s="13"/>
      <c r="H78" s="55">
        <v>0</v>
      </c>
      <c r="I78" s="55"/>
      <c r="J78" s="13"/>
      <c r="K78" s="55">
        <v>0</v>
      </c>
      <c r="L78" s="55"/>
      <c r="M78" s="13"/>
      <c r="N78" s="56">
        <v>0</v>
      </c>
      <c r="O78" s="56"/>
      <c r="P78" s="13"/>
      <c r="Q78" s="57">
        <f>K78/$G$3</f>
        <v>0</v>
      </c>
      <c r="R78" s="58"/>
      <c r="S78" s="39"/>
      <c r="T78" s="80">
        <f>AC78*Q76</f>
        <v>0</v>
      </c>
      <c r="U78" s="81"/>
      <c r="V78" s="45"/>
      <c r="AA78" s="9">
        <f>K78/$G$3</f>
        <v>0</v>
      </c>
      <c r="AB78" s="9">
        <f t="shared" ref="AB78" si="6">AA78*$R$3</f>
        <v>0</v>
      </c>
      <c r="AC78" s="9">
        <f>AB78/12*N78</f>
        <v>0</v>
      </c>
    </row>
    <row r="79" spans="1:29" x14ac:dyDescent="0.2">
      <c r="A79" s="11"/>
      <c r="B79" s="12"/>
      <c r="C79" s="13"/>
      <c r="D79" s="13"/>
      <c r="E79" s="13"/>
      <c r="F79" s="13"/>
      <c r="G79" s="13"/>
      <c r="H79" s="14"/>
      <c r="I79" s="14"/>
      <c r="J79" s="13"/>
      <c r="K79" s="14"/>
      <c r="L79" s="14"/>
      <c r="M79" s="13"/>
      <c r="N79" s="13"/>
      <c r="O79" s="13"/>
      <c r="P79" s="13"/>
      <c r="Q79" s="32"/>
      <c r="R79" s="32"/>
      <c r="S79" s="13"/>
      <c r="T79" s="32"/>
      <c r="U79" s="32"/>
      <c r="V79" s="32"/>
    </row>
    <row r="80" spans="1:29" x14ac:dyDescent="0.2">
      <c r="A80" s="6" t="s">
        <v>32</v>
      </c>
      <c r="B80" s="12"/>
      <c r="C80" s="54"/>
      <c r="D80" s="54"/>
      <c r="E80" s="54"/>
      <c r="F80" s="54"/>
      <c r="G80" s="54"/>
      <c r="H80" s="54"/>
      <c r="I80" s="54"/>
      <c r="J80" s="13"/>
      <c r="K80" s="54"/>
      <c r="L80" s="54"/>
      <c r="M80" s="13"/>
      <c r="N80" s="54">
        <v>1</v>
      </c>
      <c r="O80" s="54"/>
      <c r="P80" s="13"/>
      <c r="Q80" s="60">
        <f>IF(Personalausgaben!N80=1,'SEK-Satz'!$C$3,IF(N80=2,'SEK-Satz'!$C$4,IF(N80=3,'SEK-Satz'!$C$5,IF(N80=4,'SEK-Satz'!$C$6,IF(Personalausgaben!N80=5,'SEK-Satz'!$C$7)))))</f>
        <v>90</v>
      </c>
      <c r="R80" s="60"/>
      <c r="S80" s="21"/>
      <c r="T80" s="79"/>
      <c r="U80" s="79"/>
      <c r="V80" s="21"/>
    </row>
    <row r="81" spans="1:29" ht="8.4499999999999993" customHeight="1" x14ac:dyDescent="0.2">
      <c r="A81" s="6"/>
      <c r="B81" s="12"/>
      <c r="C81" s="13"/>
      <c r="D81" s="13"/>
      <c r="E81" s="13"/>
      <c r="F81" s="13"/>
      <c r="G81" s="13"/>
      <c r="H81" s="13"/>
      <c r="I81" s="13"/>
      <c r="J81" s="13"/>
      <c r="K81" s="13"/>
      <c r="L81" s="13"/>
      <c r="M81" s="13"/>
      <c r="N81" s="13"/>
      <c r="O81" s="13"/>
      <c r="P81" s="13"/>
      <c r="Q81" s="21"/>
      <c r="R81" s="21"/>
      <c r="S81" s="13"/>
      <c r="T81" s="21"/>
      <c r="U81" s="21"/>
      <c r="V81" s="21"/>
      <c r="AA81" s="9" t="s">
        <v>0</v>
      </c>
      <c r="AB81" s="9" t="s">
        <v>1</v>
      </c>
      <c r="AC81" s="9" t="s">
        <v>2</v>
      </c>
    </row>
    <row r="82" spans="1:29" x14ac:dyDescent="0.2">
      <c r="A82" s="11"/>
      <c r="B82" s="12"/>
      <c r="C82" s="49">
        <v>46023</v>
      </c>
      <c r="D82" s="13"/>
      <c r="E82" s="53">
        <v>46387</v>
      </c>
      <c r="F82" s="54"/>
      <c r="G82" s="13"/>
      <c r="H82" s="55">
        <v>0</v>
      </c>
      <c r="I82" s="55"/>
      <c r="J82" s="13"/>
      <c r="K82" s="55">
        <v>0</v>
      </c>
      <c r="L82" s="55"/>
      <c r="M82" s="13"/>
      <c r="N82" s="56">
        <v>0</v>
      </c>
      <c r="O82" s="56"/>
      <c r="P82" s="13"/>
      <c r="Q82" s="57">
        <f>K82/$G$3</f>
        <v>0</v>
      </c>
      <c r="R82" s="58"/>
      <c r="S82" s="39"/>
      <c r="T82" s="80">
        <f>AC82*Q80</f>
        <v>0</v>
      </c>
      <c r="U82" s="81"/>
      <c r="V82" s="45"/>
      <c r="AA82" s="9">
        <f>K82/$G$3</f>
        <v>0</v>
      </c>
      <c r="AB82" s="9">
        <f t="shared" ref="AB82" si="7">AA82*$R$3</f>
        <v>0</v>
      </c>
      <c r="AC82" s="9">
        <f>AB82/12*N82</f>
        <v>0</v>
      </c>
    </row>
    <row r="83" spans="1:29" x14ac:dyDescent="0.2">
      <c r="A83" s="11"/>
      <c r="B83" s="12"/>
      <c r="C83" s="13"/>
      <c r="D83" s="13"/>
      <c r="E83" s="13"/>
      <c r="F83" s="13"/>
      <c r="G83" s="13"/>
      <c r="H83" s="14"/>
      <c r="I83" s="14"/>
      <c r="J83" s="13"/>
      <c r="K83" s="14"/>
      <c r="L83" s="14"/>
      <c r="M83" s="13"/>
      <c r="N83" s="13"/>
      <c r="O83" s="13"/>
      <c r="P83" s="13"/>
      <c r="Q83" s="32"/>
      <c r="R83" s="32"/>
      <c r="S83" s="13"/>
      <c r="T83" s="32"/>
      <c r="U83" s="32"/>
      <c r="V83" s="32"/>
    </row>
    <row r="84" spans="1:29" x14ac:dyDescent="0.2">
      <c r="A84" s="6" t="s">
        <v>33</v>
      </c>
      <c r="B84" s="12"/>
      <c r="C84" s="54"/>
      <c r="D84" s="54"/>
      <c r="E84" s="54"/>
      <c r="F84" s="54"/>
      <c r="G84" s="54"/>
      <c r="H84" s="54"/>
      <c r="I84" s="54"/>
      <c r="J84" s="13"/>
      <c r="K84" s="54"/>
      <c r="L84" s="54"/>
      <c r="M84" s="13"/>
      <c r="N84" s="54">
        <v>1</v>
      </c>
      <c r="O84" s="54"/>
      <c r="P84" s="13"/>
      <c r="Q84" s="60">
        <f>IF(Personalausgaben!N84=1,'SEK-Satz'!$C$3,IF(N84=2,'SEK-Satz'!$C$4,IF(N84=3,'SEK-Satz'!$C$5,IF(N84=4,'SEK-Satz'!$C$6,IF(Personalausgaben!N84=5,'SEK-Satz'!$C$7)))))</f>
        <v>90</v>
      </c>
      <c r="R84" s="60"/>
      <c r="S84" s="21"/>
      <c r="T84" s="79"/>
      <c r="U84" s="79"/>
      <c r="V84" s="21"/>
    </row>
    <row r="85" spans="1:29" ht="8.4499999999999993" customHeight="1" x14ac:dyDescent="0.2">
      <c r="A85" s="6"/>
      <c r="B85" s="12"/>
      <c r="C85" s="13"/>
      <c r="D85" s="13"/>
      <c r="E85" s="13"/>
      <c r="F85" s="13"/>
      <c r="G85" s="13"/>
      <c r="H85" s="13"/>
      <c r="I85" s="13"/>
      <c r="J85" s="13"/>
      <c r="K85" s="13"/>
      <c r="L85" s="13"/>
      <c r="M85" s="13"/>
      <c r="N85" s="13"/>
      <c r="O85" s="13"/>
      <c r="P85" s="13"/>
      <c r="Q85" s="21"/>
      <c r="R85" s="21"/>
      <c r="S85" s="13"/>
      <c r="T85" s="21"/>
      <c r="U85" s="21"/>
      <c r="V85" s="21"/>
      <c r="AA85" s="9" t="s">
        <v>0</v>
      </c>
      <c r="AB85" s="9" t="s">
        <v>1</v>
      </c>
      <c r="AC85" s="9" t="s">
        <v>2</v>
      </c>
    </row>
    <row r="86" spans="1:29" x14ac:dyDescent="0.2">
      <c r="A86" s="11"/>
      <c r="B86" s="12"/>
      <c r="C86" s="49">
        <v>46023</v>
      </c>
      <c r="D86" s="13"/>
      <c r="E86" s="53">
        <v>46387</v>
      </c>
      <c r="F86" s="54"/>
      <c r="G86" s="13"/>
      <c r="H86" s="55">
        <v>0</v>
      </c>
      <c r="I86" s="55"/>
      <c r="J86" s="13"/>
      <c r="K86" s="55">
        <v>0</v>
      </c>
      <c r="L86" s="55"/>
      <c r="M86" s="13"/>
      <c r="N86" s="56">
        <v>0</v>
      </c>
      <c r="O86" s="56"/>
      <c r="P86" s="13"/>
      <c r="Q86" s="57">
        <f>K86/$G$3</f>
        <v>0</v>
      </c>
      <c r="R86" s="58"/>
      <c r="S86" s="39"/>
      <c r="T86" s="80">
        <f>AC86*Q84</f>
        <v>0</v>
      </c>
      <c r="U86" s="81"/>
      <c r="V86" s="45"/>
      <c r="AA86" s="9">
        <f>K86/$G$3</f>
        <v>0</v>
      </c>
      <c r="AB86" s="9">
        <f t="shared" ref="AB86" si="8">AA86*$R$3</f>
        <v>0</v>
      </c>
      <c r="AC86" s="9">
        <f>AB86/12*N86</f>
        <v>0</v>
      </c>
    </row>
    <row r="87" spans="1:29" x14ac:dyDescent="0.2">
      <c r="A87" s="11"/>
      <c r="B87" s="12"/>
      <c r="C87" s="13"/>
      <c r="D87" s="13"/>
      <c r="E87" s="13"/>
      <c r="F87" s="13"/>
      <c r="G87" s="13"/>
      <c r="H87" s="14"/>
      <c r="I87" s="14"/>
      <c r="J87" s="13"/>
      <c r="K87" s="14"/>
      <c r="L87" s="14"/>
      <c r="M87" s="13"/>
      <c r="N87" s="13"/>
      <c r="O87" s="13"/>
      <c r="P87" s="13"/>
      <c r="Q87" s="32"/>
      <c r="R87" s="32"/>
      <c r="S87" s="13"/>
      <c r="T87" s="32"/>
      <c r="U87" s="32"/>
      <c r="V87" s="32"/>
    </row>
    <row r="88" spans="1:29" x14ac:dyDescent="0.2">
      <c r="A88" s="6" t="s">
        <v>34</v>
      </c>
      <c r="B88" s="12"/>
      <c r="C88" s="54"/>
      <c r="D88" s="54"/>
      <c r="E88" s="54"/>
      <c r="F88" s="54"/>
      <c r="G88" s="54"/>
      <c r="H88" s="54"/>
      <c r="I88" s="54"/>
      <c r="J88" s="13"/>
      <c r="K88" s="54"/>
      <c r="L88" s="54"/>
      <c r="M88" s="13"/>
      <c r="N88" s="54">
        <v>1</v>
      </c>
      <c r="O88" s="54"/>
      <c r="P88" s="13"/>
      <c r="Q88" s="60">
        <f>IF(Personalausgaben!N88=1,'SEK-Satz'!$C$3,IF(N88=2,'SEK-Satz'!$C$4,IF(N88=3,'SEK-Satz'!$C$5,IF(N88=4,'SEK-Satz'!$C$6,IF(Personalausgaben!N88=5,'SEK-Satz'!$C$7)))))</f>
        <v>90</v>
      </c>
      <c r="R88" s="60"/>
      <c r="S88" s="21"/>
      <c r="T88" s="79"/>
      <c r="U88" s="79"/>
      <c r="V88" s="21"/>
    </row>
    <row r="89" spans="1:29" ht="8.4499999999999993" customHeight="1" x14ac:dyDescent="0.2">
      <c r="A89" s="6"/>
      <c r="B89" s="12"/>
      <c r="C89" s="13"/>
      <c r="D89" s="13"/>
      <c r="E89" s="13"/>
      <c r="F89" s="13"/>
      <c r="G89" s="13"/>
      <c r="H89" s="13"/>
      <c r="I89" s="13"/>
      <c r="J89" s="13"/>
      <c r="K89" s="13"/>
      <c r="L89" s="13"/>
      <c r="M89" s="13"/>
      <c r="N89" s="13"/>
      <c r="O89" s="13"/>
      <c r="P89" s="13"/>
      <c r="Q89" s="21"/>
      <c r="R89" s="21"/>
      <c r="S89" s="13"/>
      <c r="T89" s="21"/>
      <c r="U89" s="21"/>
      <c r="V89" s="21"/>
      <c r="AA89" s="9" t="s">
        <v>0</v>
      </c>
      <c r="AB89" s="9" t="s">
        <v>1</v>
      </c>
      <c r="AC89" s="9" t="s">
        <v>2</v>
      </c>
    </row>
    <row r="90" spans="1:29" x14ac:dyDescent="0.2">
      <c r="A90" s="11"/>
      <c r="B90" s="12"/>
      <c r="C90" s="49">
        <v>46023</v>
      </c>
      <c r="D90" s="13"/>
      <c r="E90" s="53">
        <v>46387</v>
      </c>
      <c r="F90" s="54"/>
      <c r="G90" s="13"/>
      <c r="H90" s="55">
        <v>0</v>
      </c>
      <c r="I90" s="55"/>
      <c r="J90" s="13"/>
      <c r="K90" s="55">
        <v>0</v>
      </c>
      <c r="L90" s="55"/>
      <c r="M90" s="13"/>
      <c r="N90" s="56">
        <v>0</v>
      </c>
      <c r="O90" s="56"/>
      <c r="P90" s="13"/>
      <c r="Q90" s="57">
        <f>K90/$G$3</f>
        <v>0</v>
      </c>
      <c r="R90" s="58"/>
      <c r="S90" s="39"/>
      <c r="T90" s="80">
        <f>AC90*Q88</f>
        <v>0</v>
      </c>
      <c r="U90" s="81"/>
      <c r="V90" s="45"/>
      <c r="AA90" s="9">
        <f>K90/$G$3</f>
        <v>0</v>
      </c>
      <c r="AB90" s="9">
        <f t="shared" ref="AB90:AB114" si="9">AA90*$R$3</f>
        <v>0</v>
      </c>
      <c r="AC90" s="9">
        <f>AB90/12*N90</f>
        <v>0</v>
      </c>
    </row>
    <row r="91" spans="1:29" x14ac:dyDescent="0.2">
      <c r="A91" s="11"/>
      <c r="B91" s="12"/>
      <c r="C91" s="13"/>
      <c r="D91" s="13"/>
      <c r="E91" s="13"/>
      <c r="F91" s="13"/>
      <c r="G91" s="13"/>
      <c r="H91" s="14"/>
      <c r="I91" s="14"/>
      <c r="J91" s="13"/>
      <c r="K91" s="14"/>
      <c r="L91" s="14"/>
      <c r="M91" s="13"/>
      <c r="N91" s="13"/>
      <c r="O91" s="13"/>
      <c r="P91" s="13"/>
      <c r="Q91" s="32"/>
      <c r="R91" s="32"/>
      <c r="S91" s="13"/>
      <c r="T91" s="32"/>
      <c r="U91" s="32"/>
      <c r="V91" s="32"/>
    </row>
    <row r="92" spans="1:29" x14ac:dyDescent="0.2">
      <c r="A92" s="6" t="s">
        <v>35</v>
      </c>
      <c r="B92" s="12"/>
      <c r="C92" s="54"/>
      <c r="D92" s="54"/>
      <c r="E92" s="54"/>
      <c r="F92" s="54"/>
      <c r="G92" s="54"/>
      <c r="H92" s="54"/>
      <c r="I92" s="54"/>
      <c r="J92" s="13"/>
      <c r="K92" s="54"/>
      <c r="L92" s="54"/>
      <c r="M92" s="13"/>
      <c r="N92" s="54">
        <v>1</v>
      </c>
      <c r="O92" s="54"/>
      <c r="P92" s="13"/>
      <c r="Q92" s="60">
        <f>IF(Personalausgaben!N92=1,'SEK-Satz'!$C$3,IF(N92=2,'SEK-Satz'!$C$4,IF(N92=3,'SEK-Satz'!$C$5,IF(N92=4,'SEK-Satz'!$C$6,IF(Personalausgaben!N92=5,'SEK-Satz'!$C$7)))))</f>
        <v>90</v>
      </c>
      <c r="R92" s="60"/>
      <c r="S92" s="21"/>
      <c r="T92" s="79"/>
      <c r="U92" s="79"/>
      <c r="V92" s="21"/>
    </row>
    <row r="93" spans="1:29" ht="8.4499999999999993" customHeight="1" x14ac:dyDescent="0.2">
      <c r="A93" s="6"/>
      <c r="B93" s="12"/>
      <c r="C93" s="13"/>
      <c r="D93" s="13"/>
      <c r="E93" s="13"/>
      <c r="F93" s="13"/>
      <c r="G93" s="13"/>
      <c r="H93" s="13"/>
      <c r="I93" s="13"/>
      <c r="J93" s="13"/>
      <c r="K93" s="13"/>
      <c r="L93" s="13"/>
      <c r="M93" s="13"/>
      <c r="N93" s="13"/>
      <c r="O93" s="13"/>
      <c r="P93" s="13"/>
      <c r="Q93" s="21"/>
      <c r="R93" s="21"/>
      <c r="S93" s="13"/>
      <c r="T93" s="21"/>
      <c r="U93" s="21"/>
      <c r="V93" s="21"/>
      <c r="AA93" s="9" t="s">
        <v>0</v>
      </c>
      <c r="AB93" s="9" t="s">
        <v>1</v>
      </c>
      <c r="AC93" s="9" t="s">
        <v>2</v>
      </c>
    </row>
    <row r="94" spans="1:29" x14ac:dyDescent="0.2">
      <c r="A94" s="11"/>
      <c r="B94" s="12"/>
      <c r="C94" s="49">
        <v>46023</v>
      </c>
      <c r="D94" s="13"/>
      <c r="E94" s="53">
        <v>46387</v>
      </c>
      <c r="F94" s="54"/>
      <c r="G94" s="13"/>
      <c r="H94" s="55">
        <v>0</v>
      </c>
      <c r="I94" s="55"/>
      <c r="J94" s="13"/>
      <c r="K94" s="55">
        <v>0</v>
      </c>
      <c r="L94" s="55"/>
      <c r="M94" s="13"/>
      <c r="N94" s="56">
        <v>0</v>
      </c>
      <c r="O94" s="56"/>
      <c r="P94" s="13"/>
      <c r="Q94" s="57">
        <f>K94/$G$3</f>
        <v>0</v>
      </c>
      <c r="R94" s="58"/>
      <c r="S94" s="39"/>
      <c r="T94" s="80">
        <f>AC94*Q92</f>
        <v>0</v>
      </c>
      <c r="U94" s="81"/>
      <c r="V94" s="45"/>
      <c r="AA94" s="9">
        <f>K94/$G$3</f>
        <v>0</v>
      </c>
      <c r="AB94" s="9">
        <f t="shared" si="9"/>
        <v>0</v>
      </c>
      <c r="AC94" s="9">
        <f>AB94/12*N94</f>
        <v>0</v>
      </c>
    </row>
    <row r="95" spans="1:29" x14ac:dyDescent="0.2">
      <c r="A95" s="11"/>
      <c r="B95" s="12"/>
      <c r="C95" s="13"/>
      <c r="D95" s="13"/>
      <c r="E95" s="13"/>
      <c r="F95" s="13"/>
      <c r="G95" s="13"/>
      <c r="H95" s="14"/>
      <c r="I95" s="14"/>
      <c r="J95" s="13"/>
      <c r="K95" s="14"/>
      <c r="L95" s="14"/>
      <c r="M95" s="13"/>
      <c r="N95" s="13"/>
      <c r="O95" s="13"/>
      <c r="P95" s="13"/>
      <c r="Q95" s="32"/>
      <c r="R95" s="32"/>
      <c r="S95" s="13"/>
      <c r="T95" s="32"/>
      <c r="U95" s="32"/>
      <c r="V95" s="32"/>
    </row>
    <row r="96" spans="1:29" x14ac:dyDescent="0.2">
      <c r="A96" s="6" t="s">
        <v>36</v>
      </c>
      <c r="B96" s="12"/>
      <c r="C96" s="54"/>
      <c r="D96" s="54"/>
      <c r="E96" s="54"/>
      <c r="F96" s="54"/>
      <c r="G96" s="54"/>
      <c r="H96" s="54"/>
      <c r="I96" s="54"/>
      <c r="J96" s="13"/>
      <c r="K96" s="54"/>
      <c r="L96" s="54"/>
      <c r="M96" s="13"/>
      <c r="N96" s="54">
        <v>1</v>
      </c>
      <c r="O96" s="54"/>
      <c r="P96" s="13"/>
      <c r="Q96" s="60">
        <f>IF(Personalausgaben!N96=1,'SEK-Satz'!$C$3,IF(N96=2,'SEK-Satz'!$C$4,IF(N96=3,'SEK-Satz'!$C$5,IF(N96=4,'SEK-Satz'!$C$6,IF(Personalausgaben!N96=5,'SEK-Satz'!$C$7)))))</f>
        <v>90</v>
      </c>
      <c r="R96" s="60"/>
      <c r="S96" s="21"/>
      <c r="T96" s="79"/>
      <c r="U96" s="79"/>
      <c r="V96" s="21"/>
    </row>
    <row r="97" spans="1:29" ht="8.4499999999999993" customHeight="1" x14ac:dyDescent="0.2">
      <c r="A97" s="6"/>
      <c r="B97" s="12"/>
      <c r="C97" s="13"/>
      <c r="D97" s="13"/>
      <c r="E97" s="13"/>
      <c r="F97" s="13"/>
      <c r="G97" s="13"/>
      <c r="H97" s="13"/>
      <c r="I97" s="13"/>
      <c r="J97" s="13"/>
      <c r="K97" s="13"/>
      <c r="L97" s="13"/>
      <c r="M97" s="13"/>
      <c r="N97" s="13"/>
      <c r="O97" s="13"/>
      <c r="P97" s="13"/>
      <c r="Q97" s="21"/>
      <c r="R97" s="21"/>
      <c r="S97" s="13"/>
      <c r="T97" s="21"/>
      <c r="U97" s="21"/>
      <c r="V97" s="21"/>
      <c r="AA97" s="9" t="s">
        <v>0</v>
      </c>
      <c r="AB97" s="9" t="s">
        <v>1</v>
      </c>
      <c r="AC97" s="9" t="s">
        <v>2</v>
      </c>
    </row>
    <row r="98" spans="1:29" x14ac:dyDescent="0.2">
      <c r="A98" s="11"/>
      <c r="B98" s="12"/>
      <c r="C98" s="49">
        <v>46023</v>
      </c>
      <c r="D98" s="13"/>
      <c r="E98" s="53">
        <v>46387</v>
      </c>
      <c r="F98" s="54"/>
      <c r="G98" s="13"/>
      <c r="H98" s="55">
        <v>0</v>
      </c>
      <c r="I98" s="55"/>
      <c r="J98" s="13"/>
      <c r="K98" s="55">
        <v>0</v>
      </c>
      <c r="L98" s="55"/>
      <c r="M98" s="13"/>
      <c r="N98" s="56">
        <v>0</v>
      </c>
      <c r="O98" s="56"/>
      <c r="P98" s="13"/>
      <c r="Q98" s="57">
        <f>K98/$G$3</f>
        <v>0</v>
      </c>
      <c r="R98" s="58"/>
      <c r="S98" s="39"/>
      <c r="T98" s="80">
        <f>AC98*Q96</f>
        <v>0</v>
      </c>
      <c r="U98" s="81"/>
      <c r="V98" s="45"/>
      <c r="AA98" s="9">
        <f>K98/$G$3</f>
        <v>0</v>
      </c>
      <c r="AB98" s="9">
        <f t="shared" si="9"/>
        <v>0</v>
      </c>
      <c r="AC98" s="9">
        <f>AB98/12*N98</f>
        <v>0</v>
      </c>
    </row>
    <row r="99" spans="1:29" x14ac:dyDescent="0.2">
      <c r="A99" s="11"/>
      <c r="B99" s="12"/>
      <c r="C99" s="13"/>
      <c r="D99" s="13"/>
      <c r="E99" s="13"/>
      <c r="F99" s="13"/>
      <c r="G99" s="13"/>
      <c r="H99" s="14"/>
      <c r="I99" s="14"/>
      <c r="J99" s="13"/>
      <c r="K99" s="14"/>
      <c r="L99" s="14"/>
      <c r="M99" s="13"/>
      <c r="N99" s="13"/>
      <c r="O99" s="13"/>
      <c r="P99" s="13"/>
      <c r="Q99" s="32"/>
      <c r="R99" s="32"/>
      <c r="S99" s="13"/>
      <c r="T99" s="32"/>
      <c r="U99" s="32"/>
      <c r="V99" s="32"/>
    </row>
    <row r="100" spans="1:29" x14ac:dyDescent="0.2">
      <c r="A100" s="6" t="s">
        <v>37</v>
      </c>
      <c r="B100" s="12"/>
      <c r="C100" s="54"/>
      <c r="D100" s="54"/>
      <c r="E100" s="54"/>
      <c r="F100" s="54"/>
      <c r="G100" s="54"/>
      <c r="H100" s="54"/>
      <c r="I100" s="54"/>
      <c r="J100" s="13"/>
      <c r="K100" s="54"/>
      <c r="L100" s="54"/>
      <c r="M100" s="13"/>
      <c r="N100" s="54">
        <v>1</v>
      </c>
      <c r="O100" s="54"/>
      <c r="P100" s="13"/>
      <c r="Q100" s="60">
        <f>IF(Personalausgaben!N100=1,'SEK-Satz'!$C$3,IF(N100=2,'SEK-Satz'!$C$4,IF(N100=3,'SEK-Satz'!$C$5,IF(N100=4,'SEK-Satz'!$C$6,IF(Personalausgaben!N100=5,'SEK-Satz'!$C$7)))))</f>
        <v>90</v>
      </c>
      <c r="R100" s="60"/>
      <c r="S100" s="21"/>
      <c r="T100" s="79"/>
      <c r="U100" s="79"/>
      <c r="V100" s="21"/>
    </row>
    <row r="101" spans="1:29" ht="8.4499999999999993" customHeight="1" x14ac:dyDescent="0.2">
      <c r="A101" s="6"/>
      <c r="B101" s="12"/>
      <c r="C101" s="13"/>
      <c r="D101" s="13"/>
      <c r="E101" s="13"/>
      <c r="F101" s="13"/>
      <c r="G101" s="13"/>
      <c r="H101" s="13"/>
      <c r="I101" s="13"/>
      <c r="J101" s="13"/>
      <c r="K101" s="13"/>
      <c r="L101" s="13"/>
      <c r="M101" s="13"/>
      <c r="N101" s="13"/>
      <c r="O101" s="13"/>
      <c r="P101" s="13"/>
      <c r="Q101" s="21"/>
      <c r="R101" s="21"/>
      <c r="S101" s="13"/>
      <c r="T101" s="21"/>
      <c r="U101" s="21"/>
      <c r="V101" s="21"/>
      <c r="AA101" s="9" t="s">
        <v>0</v>
      </c>
      <c r="AB101" s="9" t="s">
        <v>1</v>
      </c>
      <c r="AC101" s="9" t="s">
        <v>2</v>
      </c>
    </row>
    <row r="102" spans="1:29" x14ac:dyDescent="0.2">
      <c r="A102" s="11"/>
      <c r="B102" s="12"/>
      <c r="C102" s="49">
        <v>46023</v>
      </c>
      <c r="D102" s="13"/>
      <c r="E102" s="53">
        <v>46387</v>
      </c>
      <c r="F102" s="54"/>
      <c r="G102" s="13"/>
      <c r="H102" s="55">
        <v>0</v>
      </c>
      <c r="I102" s="55"/>
      <c r="J102" s="13"/>
      <c r="K102" s="55">
        <v>0</v>
      </c>
      <c r="L102" s="55"/>
      <c r="M102" s="13"/>
      <c r="N102" s="62">
        <v>0</v>
      </c>
      <c r="O102" s="62"/>
      <c r="P102" s="13"/>
      <c r="Q102" s="57">
        <f>K102/$G$3</f>
        <v>0</v>
      </c>
      <c r="R102" s="58"/>
      <c r="S102" s="39"/>
      <c r="T102" s="80">
        <f>AC102*Q100</f>
        <v>0</v>
      </c>
      <c r="U102" s="81"/>
      <c r="V102" s="45"/>
      <c r="AA102" s="9">
        <f>K102/$G$3</f>
        <v>0</v>
      </c>
      <c r="AB102" s="9">
        <f t="shared" si="9"/>
        <v>0</v>
      </c>
      <c r="AC102" s="9">
        <f>AB102/12*N102</f>
        <v>0</v>
      </c>
    </row>
    <row r="103" spans="1:29" x14ac:dyDescent="0.2">
      <c r="A103" s="11"/>
      <c r="B103" s="12"/>
      <c r="C103" s="13"/>
      <c r="D103" s="13"/>
      <c r="E103" s="13"/>
      <c r="F103" s="13"/>
      <c r="G103" s="13"/>
      <c r="H103" s="14"/>
      <c r="I103" s="14"/>
      <c r="J103" s="13"/>
      <c r="K103" s="14"/>
      <c r="L103" s="14"/>
      <c r="M103" s="13"/>
      <c r="N103" s="13"/>
      <c r="O103" s="13"/>
      <c r="P103" s="13"/>
      <c r="Q103" s="32"/>
      <c r="R103" s="32"/>
      <c r="S103" s="13"/>
      <c r="T103" s="32"/>
      <c r="U103" s="32"/>
      <c r="V103" s="32"/>
    </row>
    <row r="104" spans="1:29" x14ac:dyDescent="0.2">
      <c r="A104" s="6" t="s">
        <v>38</v>
      </c>
      <c r="B104" s="12"/>
      <c r="C104" s="54"/>
      <c r="D104" s="54"/>
      <c r="E104" s="54"/>
      <c r="F104" s="54"/>
      <c r="G104" s="54"/>
      <c r="H104" s="54"/>
      <c r="I104" s="54"/>
      <c r="J104" s="13"/>
      <c r="K104" s="54"/>
      <c r="L104" s="54"/>
      <c r="M104" s="13"/>
      <c r="N104" s="54">
        <v>1</v>
      </c>
      <c r="O104" s="54"/>
      <c r="P104" s="13"/>
      <c r="Q104" s="60">
        <f>IF(Personalausgaben!N104=1,'SEK-Satz'!$C$3,IF(N104=2,'SEK-Satz'!$C$4,IF(N104=3,'SEK-Satz'!$C$5,IF(N104=4,'SEK-Satz'!$C$6,IF(Personalausgaben!N104=5,'SEK-Satz'!$C$7)))))</f>
        <v>90</v>
      </c>
      <c r="R104" s="60"/>
      <c r="S104" s="21"/>
      <c r="T104" s="79"/>
      <c r="U104" s="79"/>
      <c r="V104" s="21"/>
    </row>
    <row r="105" spans="1:29" ht="8.4499999999999993" customHeight="1" x14ac:dyDescent="0.2">
      <c r="A105" s="6"/>
      <c r="B105" s="12"/>
      <c r="C105" s="13"/>
      <c r="D105" s="13"/>
      <c r="E105" s="13"/>
      <c r="F105" s="13"/>
      <c r="G105" s="13"/>
      <c r="H105" s="13"/>
      <c r="I105" s="13"/>
      <c r="J105" s="13"/>
      <c r="K105" s="13"/>
      <c r="L105" s="13"/>
      <c r="M105" s="13"/>
      <c r="N105" s="13"/>
      <c r="O105" s="13"/>
      <c r="P105" s="13"/>
      <c r="Q105" s="21"/>
      <c r="R105" s="21"/>
      <c r="S105" s="13"/>
      <c r="T105" s="21"/>
      <c r="U105" s="21"/>
      <c r="V105" s="21"/>
      <c r="AA105" s="9" t="s">
        <v>0</v>
      </c>
      <c r="AB105" s="9" t="s">
        <v>1</v>
      </c>
      <c r="AC105" s="9" t="s">
        <v>2</v>
      </c>
    </row>
    <row r="106" spans="1:29" x14ac:dyDescent="0.2">
      <c r="A106" s="11"/>
      <c r="B106" s="12"/>
      <c r="C106" s="49">
        <v>46023</v>
      </c>
      <c r="D106" s="13"/>
      <c r="E106" s="53">
        <v>46387</v>
      </c>
      <c r="F106" s="54"/>
      <c r="G106" s="13"/>
      <c r="H106" s="55">
        <v>0</v>
      </c>
      <c r="I106" s="55"/>
      <c r="J106" s="13"/>
      <c r="K106" s="55">
        <v>0</v>
      </c>
      <c r="L106" s="55"/>
      <c r="M106" s="13"/>
      <c r="N106" s="56">
        <v>0</v>
      </c>
      <c r="O106" s="56"/>
      <c r="P106" s="13"/>
      <c r="Q106" s="57">
        <f>K106/$G$3</f>
        <v>0</v>
      </c>
      <c r="R106" s="58"/>
      <c r="S106" s="39"/>
      <c r="T106" s="80">
        <f>AC106*Q104</f>
        <v>0</v>
      </c>
      <c r="U106" s="81"/>
      <c r="V106" s="45"/>
      <c r="AA106" s="9">
        <f>K106/$G$3</f>
        <v>0</v>
      </c>
      <c r="AB106" s="9">
        <f t="shared" si="9"/>
        <v>0</v>
      </c>
      <c r="AC106" s="9">
        <f>AB106/12*N106</f>
        <v>0</v>
      </c>
    </row>
    <row r="107" spans="1:29" x14ac:dyDescent="0.2">
      <c r="A107" s="11"/>
      <c r="B107" s="12"/>
      <c r="C107" s="13"/>
      <c r="D107" s="13"/>
      <c r="E107" s="13"/>
      <c r="F107" s="13"/>
      <c r="G107" s="13"/>
      <c r="H107" s="14"/>
      <c r="I107" s="14"/>
      <c r="J107" s="13"/>
      <c r="K107" s="14"/>
      <c r="L107" s="14"/>
      <c r="M107" s="13"/>
      <c r="N107" s="13"/>
      <c r="O107" s="13"/>
      <c r="P107" s="13"/>
      <c r="Q107" s="32"/>
      <c r="R107" s="32"/>
      <c r="S107" s="13"/>
      <c r="T107" s="32"/>
      <c r="U107" s="32"/>
      <c r="V107" s="32"/>
    </row>
    <row r="108" spans="1:29" x14ac:dyDescent="0.2">
      <c r="A108" s="6" t="s">
        <v>39</v>
      </c>
      <c r="B108" s="12"/>
      <c r="C108" s="54"/>
      <c r="D108" s="54"/>
      <c r="E108" s="54"/>
      <c r="F108" s="54"/>
      <c r="G108" s="54"/>
      <c r="H108" s="54"/>
      <c r="I108" s="54"/>
      <c r="J108" s="13"/>
      <c r="K108" s="54"/>
      <c r="L108" s="54"/>
      <c r="M108" s="13"/>
      <c r="N108" s="54">
        <v>1</v>
      </c>
      <c r="O108" s="54"/>
      <c r="P108" s="13"/>
      <c r="Q108" s="60">
        <f>IF(Personalausgaben!N108=1,'SEK-Satz'!$C$3,IF(N108=2,'SEK-Satz'!$C$4,IF(N108=3,'SEK-Satz'!$C$5,IF(N108=4,'SEK-Satz'!$C$6,IF(Personalausgaben!N108=5,'SEK-Satz'!$C$7)))))</f>
        <v>90</v>
      </c>
      <c r="R108" s="60"/>
      <c r="S108" s="21"/>
      <c r="T108" s="79"/>
      <c r="U108" s="79"/>
      <c r="V108" s="21"/>
    </row>
    <row r="109" spans="1:29" ht="8.4499999999999993" customHeight="1" x14ac:dyDescent="0.2">
      <c r="A109" s="6"/>
      <c r="B109" s="12"/>
      <c r="C109" s="13"/>
      <c r="D109" s="13"/>
      <c r="E109" s="13"/>
      <c r="F109" s="13"/>
      <c r="G109" s="13"/>
      <c r="H109" s="13"/>
      <c r="I109" s="13"/>
      <c r="J109" s="13"/>
      <c r="K109" s="13"/>
      <c r="L109" s="13"/>
      <c r="M109" s="13"/>
      <c r="N109" s="13"/>
      <c r="O109" s="13"/>
      <c r="P109" s="13"/>
      <c r="Q109" s="21"/>
      <c r="R109" s="21"/>
      <c r="S109" s="13"/>
      <c r="T109" s="21"/>
      <c r="U109" s="21"/>
      <c r="V109" s="21"/>
      <c r="AA109" s="9" t="s">
        <v>0</v>
      </c>
      <c r="AB109" s="9" t="s">
        <v>1</v>
      </c>
      <c r="AC109" s="9" t="s">
        <v>2</v>
      </c>
    </row>
    <row r="110" spans="1:29" x14ac:dyDescent="0.2">
      <c r="A110" s="11"/>
      <c r="B110" s="12"/>
      <c r="C110" s="49">
        <v>46023</v>
      </c>
      <c r="D110" s="13"/>
      <c r="E110" s="53">
        <v>46387</v>
      </c>
      <c r="F110" s="54"/>
      <c r="G110" s="13"/>
      <c r="H110" s="55">
        <v>0</v>
      </c>
      <c r="I110" s="55"/>
      <c r="J110" s="13"/>
      <c r="K110" s="55">
        <v>0</v>
      </c>
      <c r="L110" s="55"/>
      <c r="M110" s="13"/>
      <c r="N110" s="56">
        <v>0</v>
      </c>
      <c r="O110" s="56"/>
      <c r="P110" s="13"/>
      <c r="Q110" s="57">
        <f>K110/$G$3</f>
        <v>0</v>
      </c>
      <c r="R110" s="58"/>
      <c r="S110" s="39"/>
      <c r="T110" s="80">
        <f>AC110*Q108</f>
        <v>0</v>
      </c>
      <c r="U110" s="81"/>
      <c r="V110" s="45"/>
      <c r="AA110" s="9">
        <f>K110/$G$3</f>
        <v>0</v>
      </c>
      <c r="AB110" s="9">
        <f t="shared" si="9"/>
        <v>0</v>
      </c>
      <c r="AC110" s="9">
        <f>AB110/12*N110</f>
        <v>0</v>
      </c>
    </row>
    <row r="111" spans="1:29" x14ac:dyDescent="0.2">
      <c r="A111" s="11"/>
      <c r="B111" s="12"/>
      <c r="C111" s="13"/>
      <c r="D111" s="13"/>
      <c r="E111" s="13"/>
      <c r="F111" s="13"/>
      <c r="G111" s="13"/>
      <c r="H111" s="14"/>
      <c r="I111" s="14"/>
      <c r="J111" s="13"/>
      <c r="K111" s="14"/>
      <c r="L111" s="14"/>
      <c r="M111" s="13"/>
      <c r="N111" s="13"/>
      <c r="O111" s="13"/>
      <c r="P111" s="13"/>
      <c r="Q111" s="32"/>
      <c r="R111" s="32"/>
      <c r="S111" s="13"/>
      <c r="T111" s="32"/>
      <c r="U111" s="32"/>
      <c r="V111" s="32"/>
    </row>
    <row r="112" spans="1:29" x14ac:dyDescent="0.2">
      <c r="A112" s="6" t="s">
        <v>40</v>
      </c>
      <c r="B112" s="12"/>
      <c r="C112" s="54"/>
      <c r="D112" s="54"/>
      <c r="E112" s="54"/>
      <c r="F112" s="54"/>
      <c r="G112" s="54"/>
      <c r="H112" s="54"/>
      <c r="I112" s="54"/>
      <c r="J112" s="13"/>
      <c r="K112" s="54"/>
      <c r="L112" s="54"/>
      <c r="M112" s="13"/>
      <c r="N112" s="54">
        <v>1</v>
      </c>
      <c r="O112" s="54"/>
      <c r="P112" s="13"/>
      <c r="Q112" s="60">
        <f>IF(Personalausgaben!N112=1,'SEK-Satz'!$C$3,IF(N112=2,'SEK-Satz'!$C$4,IF(N112=3,'SEK-Satz'!$C$5,IF(N112=4,'SEK-Satz'!$C$6,IF(Personalausgaben!N112=5,'SEK-Satz'!$C$7)))))</f>
        <v>90</v>
      </c>
      <c r="R112" s="60"/>
      <c r="S112" s="21"/>
      <c r="T112" s="79"/>
      <c r="U112" s="79"/>
      <c r="V112" s="21"/>
    </row>
    <row r="113" spans="1:29" ht="8.4499999999999993" customHeight="1" x14ac:dyDescent="0.2">
      <c r="A113" s="6"/>
      <c r="B113" s="12"/>
      <c r="C113" s="13"/>
      <c r="D113" s="13"/>
      <c r="E113" s="13"/>
      <c r="F113" s="13"/>
      <c r="G113" s="13"/>
      <c r="H113" s="13"/>
      <c r="I113" s="13"/>
      <c r="J113" s="13"/>
      <c r="K113" s="13"/>
      <c r="L113" s="13"/>
      <c r="M113" s="13"/>
      <c r="N113" s="13"/>
      <c r="O113" s="13"/>
      <c r="P113" s="13"/>
      <c r="Q113" s="21"/>
      <c r="R113" s="21"/>
      <c r="S113" s="13"/>
      <c r="T113" s="21"/>
      <c r="U113" s="21"/>
      <c r="V113" s="21"/>
      <c r="AA113" s="9" t="s">
        <v>0</v>
      </c>
      <c r="AB113" s="9" t="s">
        <v>1</v>
      </c>
      <c r="AC113" s="9" t="s">
        <v>2</v>
      </c>
    </row>
    <row r="114" spans="1:29" x14ac:dyDescent="0.2">
      <c r="A114" s="11"/>
      <c r="B114" s="12"/>
      <c r="C114" s="49">
        <v>46023</v>
      </c>
      <c r="D114" s="13"/>
      <c r="E114" s="53">
        <v>46387</v>
      </c>
      <c r="F114" s="54"/>
      <c r="G114" s="13"/>
      <c r="H114" s="55">
        <v>0</v>
      </c>
      <c r="I114" s="55"/>
      <c r="J114" s="13"/>
      <c r="K114" s="55">
        <v>0</v>
      </c>
      <c r="L114" s="55"/>
      <c r="M114" s="13"/>
      <c r="N114" s="56">
        <v>0</v>
      </c>
      <c r="O114" s="56"/>
      <c r="P114" s="13"/>
      <c r="Q114" s="57">
        <f>K114/$G$3</f>
        <v>0</v>
      </c>
      <c r="R114" s="58"/>
      <c r="S114" s="39"/>
      <c r="T114" s="80">
        <f>AC114*Q112</f>
        <v>0</v>
      </c>
      <c r="U114" s="81"/>
      <c r="V114" s="45"/>
      <c r="AA114" s="9">
        <f>K114/$G$3</f>
        <v>0</v>
      </c>
      <c r="AB114" s="9">
        <f t="shared" si="9"/>
        <v>0</v>
      </c>
      <c r="AC114" s="9">
        <f>AB114/12*N114</f>
        <v>0</v>
      </c>
    </row>
    <row r="115" spans="1:29" x14ac:dyDescent="0.2">
      <c r="A115" s="11"/>
      <c r="B115" s="12"/>
      <c r="C115" s="13"/>
      <c r="D115" s="13"/>
      <c r="E115" s="13"/>
      <c r="F115" s="13"/>
      <c r="G115" s="13"/>
      <c r="H115" s="14"/>
      <c r="I115" s="14"/>
      <c r="J115" s="13"/>
      <c r="K115" s="14"/>
      <c r="L115" s="14"/>
      <c r="M115" s="13"/>
      <c r="N115" s="13"/>
      <c r="O115" s="13"/>
      <c r="P115" s="13"/>
      <c r="Q115" s="32"/>
      <c r="R115" s="32"/>
      <c r="S115" s="13"/>
      <c r="T115" s="32"/>
      <c r="U115" s="32"/>
      <c r="V115" s="32"/>
    </row>
    <row r="116" spans="1:29" x14ac:dyDescent="0.2">
      <c r="A116" s="6" t="s">
        <v>41</v>
      </c>
      <c r="B116" s="12"/>
      <c r="C116" s="54"/>
      <c r="D116" s="54"/>
      <c r="E116" s="54"/>
      <c r="F116" s="54"/>
      <c r="G116" s="54"/>
      <c r="H116" s="54"/>
      <c r="I116" s="54"/>
      <c r="J116" s="13"/>
      <c r="K116" s="54"/>
      <c r="L116" s="54"/>
      <c r="M116" s="13"/>
      <c r="N116" s="54">
        <v>1</v>
      </c>
      <c r="O116" s="54"/>
      <c r="P116" s="13"/>
      <c r="Q116" s="60">
        <f>IF(Personalausgaben!N116=1,'SEK-Satz'!$C$3,IF(N116=2,'SEK-Satz'!$C$4,IF(N116=3,'SEK-Satz'!$C$5,IF(N116=4,'SEK-Satz'!$C$6,IF(Personalausgaben!N116=5,'SEK-Satz'!$C$7)))))</f>
        <v>90</v>
      </c>
      <c r="R116" s="60"/>
      <c r="S116" s="21"/>
      <c r="T116" s="79"/>
      <c r="U116" s="79"/>
      <c r="V116" s="21"/>
    </row>
    <row r="117" spans="1:29" ht="8.4499999999999993" customHeight="1" x14ac:dyDescent="0.2">
      <c r="A117" s="6"/>
      <c r="B117" s="12"/>
      <c r="C117" s="13"/>
      <c r="D117" s="13"/>
      <c r="E117" s="13"/>
      <c r="F117" s="13"/>
      <c r="G117" s="13"/>
      <c r="H117" s="13"/>
      <c r="I117" s="13"/>
      <c r="J117" s="13"/>
      <c r="K117" s="13"/>
      <c r="L117" s="13"/>
      <c r="M117" s="13"/>
      <c r="N117" s="13"/>
      <c r="O117" s="13"/>
      <c r="P117" s="13"/>
      <c r="Q117" s="21"/>
      <c r="R117" s="21"/>
      <c r="S117" s="13"/>
      <c r="T117" s="21"/>
      <c r="U117" s="21"/>
      <c r="V117" s="21"/>
      <c r="AA117" s="9" t="s">
        <v>0</v>
      </c>
      <c r="AB117" s="9" t="s">
        <v>1</v>
      </c>
      <c r="AC117" s="9" t="s">
        <v>2</v>
      </c>
    </row>
    <row r="118" spans="1:29" x14ac:dyDescent="0.2">
      <c r="A118" s="11"/>
      <c r="B118" s="12"/>
      <c r="C118" s="49">
        <v>46023</v>
      </c>
      <c r="D118" s="13"/>
      <c r="E118" s="53">
        <v>46387</v>
      </c>
      <c r="F118" s="54"/>
      <c r="G118" s="13"/>
      <c r="H118" s="55">
        <v>0</v>
      </c>
      <c r="I118" s="55"/>
      <c r="J118" s="13"/>
      <c r="K118" s="55">
        <v>0</v>
      </c>
      <c r="L118" s="55"/>
      <c r="M118" s="13"/>
      <c r="N118" s="56">
        <v>0</v>
      </c>
      <c r="O118" s="56"/>
      <c r="P118" s="13"/>
      <c r="Q118" s="57">
        <f>K118/$G$3</f>
        <v>0</v>
      </c>
      <c r="R118" s="58"/>
      <c r="S118" s="39"/>
      <c r="T118" s="80">
        <f>AC118*Q116</f>
        <v>0</v>
      </c>
      <c r="U118" s="81"/>
      <c r="V118" s="45"/>
      <c r="AA118" s="9">
        <f>K118/$G$3</f>
        <v>0</v>
      </c>
      <c r="AB118" s="9">
        <f t="shared" ref="AB118:AB122" si="10">AA118*$R$3</f>
        <v>0</v>
      </c>
      <c r="AC118" s="9">
        <f>AB118/12*N118</f>
        <v>0</v>
      </c>
    </row>
    <row r="119" spans="1:29" x14ac:dyDescent="0.2">
      <c r="A119" s="11"/>
      <c r="B119" s="12"/>
      <c r="C119" s="13"/>
      <c r="D119" s="13"/>
      <c r="E119" s="13"/>
      <c r="F119" s="13"/>
      <c r="G119" s="13"/>
      <c r="H119" s="14"/>
      <c r="I119" s="14"/>
      <c r="J119" s="13"/>
      <c r="K119" s="14"/>
      <c r="L119" s="14"/>
      <c r="M119" s="13"/>
      <c r="N119" s="13"/>
      <c r="O119" s="13"/>
      <c r="P119" s="13"/>
      <c r="Q119" s="32"/>
      <c r="R119" s="32"/>
      <c r="S119" s="13"/>
      <c r="T119" s="32"/>
      <c r="U119" s="32"/>
      <c r="V119" s="32"/>
    </row>
    <row r="120" spans="1:29" x14ac:dyDescent="0.2">
      <c r="A120" s="6" t="s">
        <v>42</v>
      </c>
      <c r="B120" s="12"/>
      <c r="C120" s="54"/>
      <c r="D120" s="54"/>
      <c r="E120" s="54"/>
      <c r="F120" s="54"/>
      <c r="G120" s="54"/>
      <c r="H120" s="54"/>
      <c r="I120" s="54"/>
      <c r="J120" s="13"/>
      <c r="K120" s="54"/>
      <c r="L120" s="54"/>
      <c r="M120" s="13"/>
      <c r="N120" s="54">
        <v>1</v>
      </c>
      <c r="O120" s="54"/>
      <c r="P120" s="13"/>
      <c r="Q120" s="60">
        <f>IF(Personalausgaben!N120=1,'SEK-Satz'!$C$3,IF(N120=2,'SEK-Satz'!$C$4,IF(N120=3,'SEK-Satz'!$C$5,IF(N120=4,'SEK-Satz'!$C$6,IF(Personalausgaben!N120=5,'SEK-Satz'!$C$7)))))</f>
        <v>90</v>
      </c>
      <c r="R120" s="60"/>
      <c r="S120" s="21"/>
      <c r="T120" s="79"/>
      <c r="U120" s="79"/>
      <c r="V120" s="21"/>
    </row>
    <row r="121" spans="1:29" ht="8.4499999999999993" customHeight="1" x14ac:dyDescent="0.2">
      <c r="A121" s="6"/>
      <c r="B121" s="12"/>
      <c r="C121" s="13"/>
      <c r="D121" s="13"/>
      <c r="E121" s="13"/>
      <c r="F121" s="13"/>
      <c r="G121" s="13"/>
      <c r="H121" s="13"/>
      <c r="I121" s="13"/>
      <c r="J121" s="13"/>
      <c r="K121" s="13"/>
      <c r="L121" s="13"/>
      <c r="M121" s="13"/>
      <c r="N121" s="13"/>
      <c r="O121" s="13"/>
      <c r="P121" s="13"/>
      <c r="Q121" s="21"/>
      <c r="R121" s="21"/>
      <c r="S121" s="13"/>
      <c r="T121" s="21"/>
      <c r="U121" s="21"/>
      <c r="V121" s="21"/>
      <c r="AA121" s="9" t="s">
        <v>0</v>
      </c>
      <c r="AB121" s="9" t="s">
        <v>1</v>
      </c>
      <c r="AC121" s="9" t="s">
        <v>2</v>
      </c>
    </row>
    <row r="122" spans="1:29" x14ac:dyDescent="0.2">
      <c r="A122" s="11"/>
      <c r="B122" s="12"/>
      <c r="C122" s="49">
        <v>46023</v>
      </c>
      <c r="D122" s="13"/>
      <c r="E122" s="53">
        <v>46387</v>
      </c>
      <c r="F122" s="54"/>
      <c r="G122" s="13"/>
      <c r="H122" s="55">
        <v>0</v>
      </c>
      <c r="I122" s="55"/>
      <c r="J122" s="13"/>
      <c r="K122" s="55">
        <v>0</v>
      </c>
      <c r="L122" s="55"/>
      <c r="M122" s="13"/>
      <c r="N122" s="56">
        <v>0</v>
      </c>
      <c r="O122" s="56"/>
      <c r="P122" s="13"/>
      <c r="Q122" s="57">
        <f>K122/$G$3</f>
        <v>0</v>
      </c>
      <c r="R122" s="58"/>
      <c r="S122" s="39"/>
      <c r="T122" s="80">
        <f>AC122*Q120</f>
        <v>0</v>
      </c>
      <c r="U122" s="81"/>
      <c r="V122" s="45"/>
      <c r="AA122" s="9">
        <f>K122/$G$3</f>
        <v>0</v>
      </c>
      <c r="AB122" s="9">
        <f t="shared" si="10"/>
        <v>0</v>
      </c>
      <c r="AC122" s="9">
        <f>AB122/12*N122</f>
        <v>0</v>
      </c>
    </row>
    <row r="123" spans="1:29" x14ac:dyDescent="0.2">
      <c r="A123" s="11"/>
      <c r="B123" s="12"/>
      <c r="C123" s="13"/>
      <c r="D123" s="13"/>
      <c r="E123" s="13"/>
      <c r="F123" s="13"/>
      <c r="G123" s="13"/>
      <c r="H123" s="14"/>
      <c r="I123" s="14"/>
      <c r="J123" s="13"/>
      <c r="K123" s="14"/>
      <c r="L123" s="14"/>
      <c r="M123" s="13"/>
      <c r="N123" s="13"/>
      <c r="O123" s="13"/>
      <c r="P123" s="13"/>
      <c r="Q123" s="32"/>
      <c r="R123" s="32"/>
      <c r="S123" s="13"/>
      <c r="T123" s="32"/>
      <c r="U123" s="32"/>
      <c r="V123" s="32"/>
    </row>
    <row r="124" spans="1:29" x14ac:dyDescent="0.2">
      <c r="A124" s="6" t="s">
        <v>43</v>
      </c>
      <c r="B124" s="12"/>
      <c r="C124" s="54"/>
      <c r="D124" s="54"/>
      <c r="E124" s="54"/>
      <c r="F124" s="54"/>
      <c r="G124" s="54"/>
      <c r="H124" s="54"/>
      <c r="I124" s="54"/>
      <c r="J124" s="13"/>
      <c r="K124" s="54"/>
      <c r="L124" s="54"/>
      <c r="M124" s="13"/>
      <c r="N124" s="54">
        <v>1</v>
      </c>
      <c r="O124" s="54"/>
      <c r="P124" s="13"/>
      <c r="Q124" s="60">
        <f>IF(Personalausgaben!N124=1,'SEK-Satz'!$C$3,IF(N124=2,'SEK-Satz'!$C$4,IF(N124=3,'SEK-Satz'!$C$5,IF(N124=4,'SEK-Satz'!$C$6,IF(Personalausgaben!N124=5,'SEK-Satz'!$C$7)))))</f>
        <v>90</v>
      </c>
      <c r="R124" s="60"/>
      <c r="S124" s="21"/>
      <c r="T124" s="79"/>
      <c r="U124" s="79"/>
      <c r="V124" s="21"/>
    </row>
    <row r="125" spans="1:29" ht="8.4499999999999993" customHeight="1" x14ac:dyDescent="0.2">
      <c r="A125" s="6"/>
      <c r="B125" s="12"/>
      <c r="C125" s="13"/>
      <c r="D125" s="13"/>
      <c r="E125" s="13"/>
      <c r="F125" s="13"/>
      <c r="G125" s="13"/>
      <c r="H125" s="13"/>
      <c r="I125" s="13"/>
      <c r="J125" s="13"/>
      <c r="K125" s="13"/>
      <c r="L125" s="13"/>
      <c r="M125" s="13"/>
      <c r="N125" s="13"/>
      <c r="O125" s="13"/>
      <c r="P125" s="13"/>
      <c r="Q125" s="21"/>
      <c r="R125" s="21"/>
      <c r="S125" s="13"/>
      <c r="T125" s="21"/>
      <c r="U125" s="21"/>
      <c r="V125" s="21"/>
      <c r="AA125" s="9" t="s">
        <v>0</v>
      </c>
      <c r="AB125" s="9" t="s">
        <v>1</v>
      </c>
      <c r="AC125" s="9" t="s">
        <v>2</v>
      </c>
    </row>
    <row r="126" spans="1:29" x14ac:dyDescent="0.2">
      <c r="A126" s="11"/>
      <c r="B126" s="12"/>
      <c r="C126" s="49">
        <v>46023</v>
      </c>
      <c r="D126" s="13"/>
      <c r="E126" s="53">
        <v>46387</v>
      </c>
      <c r="F126" s="54"/>
      <c r="G126" s="13"/>
      <c r="H126" s="55">
        <v>0</v>
      </c>
      <c r="I126" s="55"/>
      <c r="J126" s="13"/>
      <c r="K126" s="55">
        <v>0</v>
      </c>
      <c r="L126" s="55"/>
      <c r="M126" s="13"/>
      <c r="N126" s="56">
        <v>0</v>
      </c>
      <c r="O126" s="56"/>
      <c r="P126" s="13"/>
      <c r="Q126" s="57">
        <f>K126/$G$3</f>
        <v>0</v>
      </c>
      <c r="R126" s="58"/>
      <c r="S126" s="39"/>
      <c r="T126" s="80">
        <f>AC126*Q124</f>
        <v>0</v>
      </c>
      <c r="U126" s="81"/>
      <c r="V126" s="45"/>
      <c r="AA126" s="9">
        <f>K126/$G$3</f>
        <v>0</v>
      </c>
      <c r="AB126" s="9">
        <f t="shared" ref="AB126" si="11">AA126*$R$3</f>
        <v>0</v>
      </c>
      <c r="AC126" s="9">
        <f>AB126/12*N126</f>
        <v>0</v>
      </c>
    </row>
    <row r="127" spans="1:29" x14ac:dyDescent="0.2">
      <c r="A127" s="11"/>
      <c r="B127" s="12"/>
      <c r="C127" s="13"/>
      <c r="D127" s="13"/>
      <c r="E127" s="13"/>
      <c r="F127" s="13"/>
      <c r="G127" s="13"/>
      <c r="H127" s="14"/>
      <c r="I127" s="14"/>
      <c r="J127" s="13"/>
      <c r="K127" s="14"/>
      <c r="L127" s="14"/>
      <c r="M127" s="13"/>
      <c r="N127" s="13"/>
      <c r="O127" s="13"/>
      <c r="P127" s="13"/>
      <c r="Q127" s="32"/>
      <c r="R127" s="32"/>
      <c r="S127" s="13"/>
      <c r="T127" s="32"/>
      <c r="U127" s="32"/>
      <c r="V127" s="32"/>
    </row>
    <row r="128" spans="1:29" x14ac:dyDescent="0.2">
      <c r="A128" s="6" t="s">
        <v>44</v>
      </c>
      <c r="B128" s="12"/>
      <c r="C128" s="54"/>
      <c r="D128" s="54"/>
      <c r="E128" s="54"/>
      <c r="F128" s="54"/>
      <c r="G128" s="54"/>
      <c r="H128" s="54"/>
      <c r="I128" s="54"/>
      <c r="J128" s="13"/>
      <c r="K128" s="59"/>
      <c r="L128" s="59"/>
      <c r="M128" s="13"/>
      <c r="N128" s="54">
        <v>1</v>
      </c>
      <c r="O128" s="54"/>
      <c r="P128" s="13"/>
      <c r="Q128" s="60">
        <f>IF(Personalausgaben!N128=1,'SEK-Satz'!$C$3,IF(N128=2,'SEK-Satz'!$C$4,IF(N128=3,'SEK-Satz'!$C$5,IF(N128=4,'SEK-Satz'!$C$6,IF(Personalausgaben!N128=5,'SEK-Satz'!$C$7)))))</f>
        <v>90</v>
      </c>
      <c r="R128" s="60"/>
      <c r="S128" s="21"/>
      <c r="T128" s="79"/>
      <c r="U128" s="79"/>
      <c r="V128" s="21"/>
    </row>
    <row r="129" spans="1:29" ht="8.4499999999999993" customHeight="1" x14ac:dyDescent="0.2">
      <c r="A129" s="11"/>
      <c r="B129" s="12"/>
      <c r="C129" s="13"/>
      <c r="D129" s="13"/>
      <c r="E129" s="13"/>
      <c r="F129" s="13"/>
      <c r="G129" s="13"/>
      <c r="H129" s="13"/>
      <c r="I129" s="13"/>
      <c r="J129" s="13"/>
      <c r="K129" s="13"/>
      <c r="L129" s="13"/>
      <c r="M129" s="13"/>
      <c r="N129" s="13"/>
      <c r="O129" s="13"/>
      <c r="P129" s="13"/>
      <c r="Q129" s="21"/>
      <c r="R129" s="21"/>
      <c r="S129" s="13"/>
      <c r="T129" s="21"/>
      <c r="U129" s="21"/>
      <c r="V129" s="21"/>
      <c r="AA129" s="9" t="s">
        <v>0</v>
      </c>
      <c r="AB129" s="9" t="s">
        <v>1</v>
      </c>
      <c r="AC129" s="9" t="s">
        <v>2</v>
      </c>
    </row>
    <row r="130" spans="1:29" x14ac:dyDescent="0.2">
      <c r="A130" s="11"/>
      <c r="B130" s="12"/>
      <c r="C130" s="49">
        <v>46023</v>
      </c>
      <c r="D130" s="13"/>
      <c r="E130" s="53">
        <v>46387</v>
      </c>
      <c r="F130" s="54"/>
      <c r="G130" s="13"/>
      <c r="H130" s="55">
        <v>0</v>
      </c>
      <c r="I130" s="55"/>
      <c r="J130" s="13"/>
      <c r="K130" s="55">
        <v>0</v>
      </c>
      <c r="L130" s="55"/>
      <c r="M130" s="13"/>
      <c r="N130" s="56">
        <v>0</v>
      </c>
      <c r="O130" s="56"/>
      <c r="P130" s="13"/>
      <c r="Q130" s="57">
        <f>K130/$G$3</f>
        <v>0</v>
      </c>
      <c r="R130" s="58"/>
      <c r="S130" s="39"/>
      <c r="T130" s="80">
        <f>AC130*Q128</f>
        <v>0</v>
      </c>
      <c r="U130" s="81"/>
      <c r="V130" s="45"/>
      <c r="AA130" s="9">
        <f t="shared" ref="AA130" si="12">K130/$G$3</f>
        <v>0</v>
      </c>
      <c r="AB130" s="9">
        <f>AA130*$R$3</f>
        <v>0</v>
      </c>
      <c r="AC130" s="9">
        <f>AB130/12*N130</f>
        <v>0</v>
      </c>
    </row>
    <row r="131" spans="1:29" x14ac:dyDescent="0.2">
      <c r="Q131" s="33"/>
      <c r="R131" s="33"/>
      <c r="T131" s="33"/>
      <c r="U131" s="33"/>
      <c r="V131" s="33"/>
    </row>
    <row r="132" spans="1:29" ht="12.75" customHeight="1" x14ac:dyDescent="0.2">
      <c r="A132" s="11"/>
      <c r="B132" s="12"/>
      <c r="C132" s="85" t="s">
        <v>8</v>
      </c>
      <c r="D132" s="85"/>
      <c r="E132" s="85"/>
      <c r="F132" s="85"/>
      <c r="G132" s="85"/>
      <c r="H132" s="85"/>
      <c r="I132" s="85"/>
      <c r="J132" s="85"/>
      <c r="K132" s="85"/>
      <c r="L132" s="85"/>
      <c r="M132" s="85"/>
      <c r="N132" s="85"/>
      <c r="O132" s="85"/>
      <c r="P132" s="85"/>
      <c r="Q132" s="85"/>
      <c r="R132" s="85"/>
      <c r="S132" s="39"/>
      <c r="T132" s="80">
        <f>T50+T46+T42+T38+T34+T30+T22+T26+T18+T14+T126+T130+T122+T118+T114+T110+T106+T102+T98+T94+T90+T86+T82+T78+T70+T74+T66+T62+T58+T54</f>
        <v>0</v>
      </c>
      <c r="U132" s="81"/>
      <c r="V132" s="45"/>
      <c r="AA132" s="9">
        <f>K132/$G$3</f>
        <v>0</v>
      </c>
      <c r="AB132" s="9">
        <f>AA132*$R$3</f>
        <v>0</v>
      </c>
      <c r="AC132" s="9">
        <f>AB132/12*N132</f>
        <v>0</v>
      </c>
    </row>
    <row r="133" spans="1:29" x14ac:dyDescent="0.2">
      <c r="C133" s="15"/>
      <c r="D133" s="15"/>
      <c r="E133" s="15"/>
      <c r="F133" s="15"/>
      <c r="G133" s="15"/>
      <c r="H133" s="15"/>
      <c r="I133" s="15"/>
      <c r="J133" s="15"/>
      <c r="K133" s="15"/>
      <c r="L133" s="15"/>
      <c r="M133" s="15"/>
      <c r="N133" s="15"/>
      <c r="O133" s="15"/>
      <c r="P133" s="15"/>
      <c r="Q133" s="15"/>
      <c r="R133" s="15"/>
      <c r="S133" s="15"/>
      <c r="T133" s="15"/>
      <c r="U133" s="15"/>
      <c r="V133" s="15"/>
    </row>
    <row r="134" spans="1:29" x14ac:dyDescent="0.2">
      <c r="C134" s="15"/>
      <c r="D134" s="15"/>
      <c r="E134" s="15"/>
      <c r="F134" s="15"/>
      <c r="G134" s="15"/>
      <c r="H134" s="15"/>
      <c r="I134" s="15"/>
      <c r="J134" s="15"/>
      <c r="K134" s="15"/>
      <c r="L134" s="15"/>
      <c r="M134" s="15"/>
      <c r="N134" s="15"/>
      <c r="O134" s="15"/>
      <c r="P134" s="15"/>
      <c r="Q134" s="15"/>
      <c r="R134" s="15"/>
      <c r="S134" s="15"/>
      <c r="T134" s="15"/>
      <c r="U134" s="15"/>
      <c r="V134" s="15"/>
    </row>
    <row r="135" spans="1:29" ht="12.75" customHeight="1" x14ac:dyDescent="0.2">
      <c r="C135" s="47"/>
      <c r="D135" s="46"/>
      <c r="E135" s="82" t="s">
        <v>69</v>
      </c>
      <c r="F135" s="82"/>
      <c r="G135" s="82"/>
      <c r="H135" s="82"/>
      <c r="I135" s="82"/>
      <c r="J135" s="82"/>
      <c r="K135" s="82"/>
      <c r="L135" s="82"/>
      <c r="M135" s="82"/>
      <c r="N135" s="82"/>
      <c r="O135" s="82"/>
      <c r="P135" s="82"/>
      <c r="Q135" s="82"/>
      <c r="R135" s="82"/>
      <c r="S135" s="82"/>
      <c r="T135" s="82"/>
      <c r="U135" s="82"/>
      <c r="V135" s="40"/>
    </row>
    <row r="136" spans="1:29" ht="12.75" customHeight="1" x14ac:dyDescent="0.2">
      <c r="C136" s="48"/>
      <c r="D136" s="48"/>
      <c r="E136" s="83" t="s">
        <v>46</v>
      </c>
      <c r="F136" s="83"/>
      <c r="G136" s="83"/>
      <c r="H136" s="83"/>
      <c r="I136" s="83"/>
      <c r="J136" s="83"/>
      <c r="K136" s="83"/>
      <c r="L136" s="83"/>
      <c r="M136" s="83"/>
      <c r="N136" s="83"/>
      <c r="O136" s="83"/>
      <c r="P136" s="83"/>
      <c r="Q136" s="83"/>
      <c r="R136" s="83"/>
      <c r="S136" s="83"/>
      <c r="T136" s="83"/>
      <c r="U136" s="83"/>
      <c r="V136" s="41"/>
    </row>
    <row r="137" spans="1:29" x14ac:dyDescent="0.2">
      <c r="C137" s="17"/>
      <c r="D137" s="17"/>
      <c r="E137" s="17"/>
      <c r="F137" s="17"/>
      <c r="G137" s="17"/>
      <c r="H137" s="17"/>
      <c r="I137" s="17"/>
      <c r="J137" s="17"/>
      <c r="K137" s="17"/>
      <c r="L137" s="17"/>
      <c r="M137" s="17"/>
      <c r="N137" s="17"/>
      <c r="O137" s="17"/>
      <c r="P137" s="17"/>
      <c r="Q137" s="17"/>
      <c r="R137" s="17"/>
      <c r="S137" s="42"/>
      <c r="T137" s="17"/>
      <c r="U137" s="17"/>
      <c r="V137" s="42"/>
    </row>
    <row r="138" spans="1:29" x14ac:dyDescent="0.2">
      <c r="C138" s="43"/>
      <c r="D138" s="18"/>
      <c r="E138" s="52">
        <v>0</v>
      </c>
      <c r="F138" s="52"/>
      <c r="G138" s="18"/>
      <c r="H138" s="61">
        <v>0</v>
      </c>
      <c r="I138" s="61"/>
      <c r="J138" s="18"/>
      <c r="K138" s="61">
        <v>0</v>
      </c>
      <c r="L138" s="61"/>
      <c r="M138" s="18"/>
      <c r="N138" s="52">
        <v>0</v>
      </c>
      <c r="O138" s="52"/>
      <c r="P138" s="17"/>
      <c r="Q138" s="52">
        <v>0</v>
      </c>
      <c r="R138" s="52"/>
      <c r="S138" s="43"/>
      <c r="T138" s="80">
        <f>E138+H138+K138+N138+Q138</f>
        <v>0</v>
      </c>
      <c r="U138" s="81"/>
      <c r="V138" s="81"/>
    </row>
    <row r="139" spans="1:29" x14ac:dyDescent="0.2">
      <c r="C139" s="16"/>
      <c r="D139" s="16"/>
      <c r="E139" s="16"/>
      <c r="F139" s="16"/>
      <c r="G139" s="16"/>
      <c r="H139" s="16"/>
      <c r="I139" s="16"/>
      <c r="J139" s="16"/>
      <c r="K139" s="16"/>
      <c r="L139" s="16"/>
      <c r="M139" s="16"/>
      <c r="N139" s="16"/>
      <c r="O139" s="16"/>
      <c r="P139" s="16"/>
      <c r="Q139" s="16"/>
      <c r="R139" s="16"/>
      <c r="S139" s="44"/>
      <c r="T139" s="16"/>
      <c r="U139" s="16"/>
      <c r="V139" s="44"/>
      <c r="W139" s="16"/>
    </row>
  </sheetData>
  <sheetProtection sheet="1" objects="1" scenarios="1"/>
  <mergeCells count="360">
    <mergeCell ref="T26:U26"/>
    <mergeCell ref="T22:U22"/>
    <mergeCell ref="T18:U18"/>
    <mergeCell ref="T14:U14"/>
    <mergeCell ref="E135:U135"/>
    <mergeCell ref="E136:U136"/>
    <mergeCell ref="T138:V138"/>
    <mergeCell ref="C6:U6"/>
    <mergeCell ref="C132:R132"/>
    <mergeCell ref="T132:U132"/>
    <mergeCell ref="T130:U130"/>
    <mergeCell ref="T126:U126"/>
    <mergeCell ref="T10:U10"/>
    <mergeCell ref="T122:U122"/>
    <mergeCell ref="T118:U118"/>
    <mergeCell ref="T114:U114"/>
    <mergeCell ref="T110:U110"/>
    <mergeCell ref="T106:U106"/>
    <mergeCell ref="T102:U102"/>
    <mergeCell ref="T98:U98"/>
    <mergeCell ref="T94:U94"/>
    <mergeCell ref="T90:U90"/>
    <mergeCell ref="T86:U86"/>
    <mergeCell ref="T82:U82"/>
    <mergeCell ref="T78:U78"/>
    <mergeCell ref="T74:U74"/>
    <mergeCell ref="T70:U70"/>
    <mergeCell ref="T66:U66"/>
    <mergeCell ref="T112:U112"/>
    <mergeCell ref="T116:U116"/>
    <mergeCell ref="T120:U120"/>
    <mergeCell ref="T124:U124"/>
    <mergeCell ref="T128:U128"/>
    <mergeCell ref="T96:U96"/>
    <mergeCell ref="T100:U100"/>
    <mergeCell ref="T104:U104"/>
    <mergeCell ref="T108:U108"/>
    <mergeCell ref="T76:U76"/>
    <mergeCell ref="T80:U80"/>
    <mergeCell ref="T84:U84"/>
    <mergeCell ref="T88:U88"/>
    <mergeCell ref="T92:U92"/>
    <mergeCell ref="T60:U60"/>
    <mergeCell ref="T64:U64"/>
    <mergeCell ref="T68:U68"/>
    <mergeCell ref="T72:U72"/>
    <mergeCell ref="T62:U62"/>
    <mergeCell ref="T58:U58"/>
    <mergeCell ref="T40:U40"/>
    <mergeCell ref="T44:U44"/>
    <mergeCell ref="T48:U48"/>
    <mergeCell ref="T52:U52"/>
    <mergeCell ref="T56:U56"/>
    <mergeCell ref="T54:U54"/>
    <mergeCell ref="T50:U50"/>
    <mergeCell ref="T46:U46"/>
    <mergeCell ref="T42:U42"/>
    <mergeCell ref="E38:F38"/>
    <mergeCell ref="H38:I38"/>
    <mergeCell ref="K38:L38"/>
    <mergeCell ref="N38:O38"/>
    <mergeCell ref="U3:V3"/>
    <mergeCell ref="T8:U8"/>
    <mergeCell ref="T12:U12"/>
    <mergeCell ref="T16:U16"/>
    <mergeCell ref="T20:U20"/>
    <mergeCell ref="T24:U24"/>
    <mergeCell ref="T28:U28"/>
    <mergeCell ref="T32:U32"/>
    <mergeCell ref="T36:U36"/>
    <mergeCell ref="T38:U38"/>
    <mergeCell ref="T34:U34"/>
    <mergeCell ref="T30:U30"/>
    <mergeCell ref="E34:F34"/>
    <mergeCell ref="H34:I34"/>
    <mergeCell ref="K34:L34"/>
    <mergeCell ref="N34:O34"/>
    <mergeCell ref="Q34:R34"/>
    <mergeCell ref="C36:I36"/>
    <mergeCell ref="K36:L36"/>
    <mergeCell ref="N36:O36"/>
    <mergeCell ref="Q36:R36"/>
    <mergeCell ref="C8:I8"/>
    <mergeCell ref="K8:L8"/>
    <mergeCell ref="N8:O8"/>
    <mergeCell ref="Q8:R8"/>
    <mergeCell ref="E10:F10"/>
    <mergeCell ref="H10:I10"/>
    <mergeCell ref="K10:L10"/>
    <mergeCell ref="N10:O10"/>
    <mergeCell ref="Q10:R10"/>
    <mergeCell ref="E18:F18"/>
    <mergeCell ref="H18:I18"/>
    <mergeCell ref="K18:L18"/>
    <mergeCell ref="N18:O18"/>
    <mergeCell ref="E22:F22"/>
    <mergeCell ref="H22:I22"/>
    <mergeCell ref="K22:L22"/>
    <mergeCell ref="N22:O22"/>
    <mergeCell ref="Q22:R22"/>
    <mergeCell ref="Q18:R18"/>
    <mergeCell ref="C20:I20"/>
    <mergeCell ref="K20:L20"/>
    <mergeCell ref="N20:O20"/>
    <mergeCell ref="Q20:R20"/>
    <mergeCell ref="A1:R1"/>
    <mergeCell ref="A2:R2"/>
    <mergeCell ref="A3:E3"/>
    <mergeCell ref="G3:I3"/>
    <mergeCell ref="A4:R4"/>
    <mergeCell ref="N3:Q3"/>
    <mergeCell ref="K32:L32"/>
    <mergeCell ref="N32:O32"/>
    <mergeCell ref="C32:I32"/>
    <mergeCell ref="Q32:R32"/>
    <mergeCell ref="A5:R5"/>
    <mergeCell ref="C12:I12"/>
    <mergeCell ref="K12:L12"/>
    <mergeCell ref="N12:O12"/>
    <mergeCell ref="Q12:R12"/>
    <mergeCell ref="E14:F14"/>
    <mergeCell ref="H14:I14"/>
    <mergeCell ref="K14:L14"/>
    <mergeCell ref="N14:O14"/>
    <mergeCell ref="Q14:R14"/>
    <mergeCell ref="C16:I16"/>
    <mergeCell ref="K16:L16"/>
    <mergeCell ref="N16:O16"/>
    <mergeCell ref="Q16:R16"/>
    <mergeCell ref="Q42:R42"/>
    <mergeCell ref="C44:I44"/>
    <mergeCell ref="Q44:R44"/>
    <mergeCell ref="C40:I40"/>
    <mergeCell ref="K40:L40"/>
    <mergeCell ref="N40:O40"/>
    <mergeCell ref="Q40:R40"/>
    <mergeCell ref="K42:L42"/>
    <mergeCell ref="N42:O42"/>
    <mergeCell ref="K44:L44"/>
    <mergeCell ref="N44:O44"/>
    <mergeCell ref="E42:F42"/>
    <mergeCell ref="H42:I42"/>
    <mergeCell ref="E46:F46"/>
    <mergeCell ref="H46:I46"/>
    <mergeCell ref="K46:L46"/>
    <mergeCell ref="N46:O46"/>
    <mergeCell ref="Q46:R46"/>
    <mergeCell ref="C24:I24"/>
    <mergeCell ref="K24:L24"/>
    <mergeCell ref="N24:O24"/>
    <mergeCell ref="Q24:R24"/>
    <mergeCell ref="E26:F26"/>
    <mergeCell ref="H26:I26"/>
    <mergeCell ref="K26:L26"/>
    <mergeCell ref="N26:O26"/>
    <mergeCell ref="Q26:R26"/>
    <mergeCell ref="C28:I28"/>
    <mergeCell ref="K28:L28"/>
    <mergeCell ref="N28:O28"/>
    <mergeCell ref="Q28:R28"/>
    <mergeCell ref="E30:F30"/>
    <mergeCell ref="H30:I30"/>
    <mergeCell ref="K30:L30"/>
    <mergeCell ref="N30:O30"/>
    <mergeCell ref="Q30:R30"/>
    <mergeCell ref="Q38:R38"/>
    <mergeCell ref="C48:I48"/>
    <mergeCell ref="K48:L48"/>
    <mergeCell ref="N48:O48"/>
    <mergeCell ref="Q48:R48"/>
    <mergeCell ref="E50:F50"/>
    <mergeCell ref="H50:I50"/>
    <mergeCell ref="K50:L50"/>
    <mergeCell ref="N50:O50"/>
    <mergeCell ref="Q50:R50"/>
    <mergeCell ref="C52:I52"/>
    <mergeCell ref="K52:L52"/>
    <mergeCell ref="N52:O52"/>
    <mergeCell ref="Q52:R52"/>
    <mergeCell ref="E54:F54"/>
    <mergeCell ref="H54:I54"/>
    <mergeCell ref="K54:L54"/>
    <mergeCell ref="N54:O54"/>
    <mergeCell ref="Q54:R54"/>
    <mergeCell ref="C56:I56"/>
    <mergeCell ref="K56:L56"/>
    <mergeCell ref="N56:O56"/>
    <mergeCell ref="Q56:R56"/>
    <mergeCell ref="E58:F58"/>
    <mergeCell ref="H58:I58"/>
    <mergeCell ref="K58:L58"/>
    <mergeCell ref="N58:O58"/>
    <mergeCell ref="Q58:R58"/>
    <mergeCell ref="C60:I60"/>
    <mergeCell ref="K60:L60"/>
    <mergeCell ref="N60:O60"/>
    <mergeCell ref="Q60:R60"/>
    <mergeCell ref="E62:F62"/>
    <mergeCell ref="H62:I62"/>
    <mergeCell ref="K62:L62"/>
    <mergeCell ref="N62:O62"/>
    <mergeCell ref="Q62:R62"/>
    <mergeCell ref="C64:I64"/>
    <mergeCell ref="K64:L64"/>
    <mergeCell ref="N64:O64"/>
    <mergeCell ref="Q64:R64"/>
    <mergeCell ref="E66:F66"/>
    <mergeCell ref="H66:I66"/>
    <mergeCell ref="K66:L66"/>
    <mergeCell ref="N66:O66"/>
    <mergeCell ref="Q66:R66"/>
    <mergeCell ref="C68:I68"/>
    <mergeCell ref="K68:L68"/>
    <mergeCell ref="N68:O68"/>
    <mergeCell ref="Q68:R68"/>
    <mergeCell ref="E70:F70"/>
    <mergeCell ref="H70:I70"/>
    <mergeCell ref="K70:L70"/>
    <mergeCell ref="N70:O70"/>
    <mergeCell ref="Q70:R70"/>
    <mergeCell ref="C72:I72"/>
    <mergeCell ref="K72:L72"/>
    <mergeCell ref="N72:O72"/>
    <mergeCell ref="Q72:R72"/>
    <mergeCell ref="E74:F74"/>
    <mergeCell ref="H74:I74"/>
    <mergeCell ref="K74:L74"/>
    <mergeCell ref="N74:O74"/>
    <mergeCell ref="Q74:R74"/>
    <mergeCell ref="C76:I76"/>
    <mergeCell ref="K76:L76"/>
    <mergeCell ref="N76:O76"/>
    <mergeCell ref="Q76:R76"/>
    <mergeCell ref="E78:F78"/>
    <mergeCell ref="H78:I78"/>
    <mergeCell ref="K78:L78"/>
    <mergeCell ref="N78:O78"/>
    <mergeCell ref="Q78:R78"/>
    <mergeCell ref="C80:I80"/>
    <mergeCell ref="K80:L80"/>
    <mergeCell ref="N80:O80"/>
    <mergeCell ref="Q80:R80"/>
    <mergeCell ref="E82:F82"/>
    <mergeCell ref="H82:I82"/>
    <mergeCell ref="K82:L82"/>
    <mergeCell ref="N82:O82"/>
    <mergeCell ref="Q82:R82"/>
    <mergeCell ref="C88:I88"/>
    <mergeCell ref="K88:L88"/>
    <mergeCell ref="N88:O88"/>
    <mergeCell ref="Q88:R88"/>
    <mergeCell ref="C84:I84"/>
    <mergeCell ref="K84:L84"/>
    <mergeCell ref="N84:O84"/>
    <mergeCell ref="Q84:R84"/>
    <mergeCell ref="E86:F86"/>
    <mergeCell ref="H86:I86"/>
    <mergeCell ref="K86:L86"/>
    <mergeCell ref="N86:O86"/>
    <mergeCell ref="Q86:R86"/>
    <mergeCell ref="E94:F94"/>
    <mergeCell ref="H94:I94"/>
    <mergeCell ref="K94:L94"/>
    <mergeCell ref="N94:O94"/>
    <mergeCell ref="Q94:R94"/>
    <mergeCell ref="K90:L90"/>
    <mergeCell ref="N90:O90"/>
    <mergeCell ref="K92:L92"/>
    <mergeCell ref="N92:O92"/>
    <mergeCell ref="E90:F90"/>
    <mergeCell ref="H90:I90"/>
    <mergeCell ref="Q90:R90"/>
    <mergeCell ref="C92:I92"/>
    <mergeCell ref="Q92:R92"/>
    <mergeCell ref="C100:I100"/>
    <mergeCell ref="K100:L100"/>
    <mergeCell ref="N100:O100"/>
    <mergeCell ref="Q100:R100"/>
    <mergeCell ref="C96:I96"/>
    <mergeCell ref="K96:L96"/>
    <mergeCell ref="N96:O96"/>
    <mergeCell ref="Q96:R96"/>
    <mergeCell ref="E98:F98"/>
    <mergeCell ref="H98:I98"/>
    <mergeCell ref="K98:L98"/>
    <mergeCell ref="N98:O98"/>
    <mergeCell ref="Q98:R98"/>
    <mergeCell ref="K102:L102"/>
    <mergeCell ref="N102:O102"/>
    <mergeCell ref="K104:L104"/>
    <mergeCell ref="N104:O104"/>
    <mergeCell ref="E102:F102"/>
    <mergeCell ref="H102:I102"/>
    <mergeCell ref="Q102:R102"/>
    <mergeCell ref="C104:I104"/>
    <mergeCell ref="Q104:R104"/>
    <mergeCell ref="E106:F106"/>
    <mergeCell ref="H106:I106"/>
    <mergeCell ref="K106:L106"/>
    <mergeCell ref="N106:O106"/>
    <mergeCell ref="Q106:R106"/>
    <mergeCell ref="C108:I108"/>
    <mergeCell ref="K108:L108"/>
    <mergeCell ref="N108:O108"/>
    <mergeCell ref="Q108:R108"/>
    <mergeCell ref="E110:F110"/>
    <mergeCell ref="H110:I110"/>
    <mergeCell ref="K110:L110"/>
    <mergeCell ref="N110:O110"/>
    <mergeCell ref="Q110:R110"/>
    <mergeCell ref="C112:I112"/>
    <mergeCell ref="K112:L112"/>
    <mergeCell ref="N112:O112"/>
    <mergeCell ref="Q112:R112"/>
    <mergeCell ref="E114:F114"/>
    <mergeCell ref="H114:I114"/>
    <mergeCell ref="K114:L114"/>
    <mergeCell ref="N114:O114"/>
    <mergeCell ref="Q114:R114"/>
    <mergeCell ref="C116:I116"/>
    <mergeCell ref="K116:L116"/>
    <mergeCell ref="N116:O116"/>
    <mergeCell ref="Q116:R116"/>
    <mergeCell ref="E118:F118"/>
    <mergeCell ref="H118:I118"/>
    <mergeCell ref="K118:L118"/>
    <mergeCell ref="N118:O118"/>
    <mergeCell ref="Q118:R118"/>
    <mergeCell ref="C120:I120"/>
    <mergeCell ref="K120:L120"/>
    <mergeCell ref="N120:O120"/>
    <mergeCell ref="Q120:R120"/>
    <mergeCell ref="E122:F122"/>
    <mergeCell ref="H122:I122"/>
    <mergeCell ref="K122:L122"/>
    <mergeCell ref="N122:O122"/>
    <mergeCell ref="Q122:R122"/>
    <mergeCell ref="C124:I124"/>
    <mergeCell ref="K124:L124"/>
    <mergeCell ref="N124:O124"/>
    <mergeCell ref="Q124:R124"/>
    <mergeCell ref="Q138:R138"/>
    <mergeCell ref="E130:F130"/>
    <mergeCell ref="H130:I130"/>
    <mergeCell ref="K130:L130"/>
    <mergeCell ref="N130:O130"/>
    <mergeCell ref="Q130:R130"/>
    <mergeCell ref="E126:F126"/>
    <mergeCell ref="H126:I126"/>
    <mergeCell ref="K126:L126"/>
    <mergeCell ref="N126:O126"/>
    <mergeCell ref="Q126:R126"/>
    <mergeCell ref="C128:I128"/>
    <mergeCell ref="K128:L128"/>
    <mergeCell ref="N128:O128"/>
    <mergeCell ref="Q128:R128"/>
    <mergeCell ref="E138:F138"/>
    <mergeCell ref="H138:I138"/>
    <mergeCell ref="K138:L138"/>
    <mergeCell ref="N138:O138"/>
  </mergeCells>
  <pageMargins left="0.70866141732283472" right="0.70866141732283472" top="0.74803149606299213" bottom="0.74803149606299213" header="0.31496062992125984" footer="0.31496062992125984"/>
  <pageSetup paperSize="9" orientation="landscape" r:id="rId1"/>
  <headerFooter>
    <oddFooter>&amp;RSeite &amp;P von &amp;N</oddFooter>
  </headerFooter>
  <rowBreaks count="3" manualBreakCount="3">
    <brk id="62" max="16383" man="1"/>
    <brk id="94" max="16383" man="1"/>
    <brk id="12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Tabelle1!$A$3:$A$7</xm:f>
          </x14:formula1>
          <xm:sqref>N8:O8 N12:O12 N16:O16 N20:O20 N24:O24 N28:O28 N32:O32 N36:O36 N40:O40 N44:O44 N48:O48 N52:O52 N56:O56 N60:O60 N64:O64 N68:O68 N72:O72 N76:O76 N80:O80 N84:O84 N88:O88 N92:O92 N96:O96 N100:O100 N104:O104 N108:O108 N112:O112 N116:O116 N120:O120 N124:O124 N128:O128 S8 S12 S16 S20 S24 S28 S32 S36 S40 S44 S48 S52 S56 S60 S64 S68 S72 S76 S80 S84 S88 S92 S96 S100 S104 S108 S112 S116 S120 S124 S128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2BA25-CF92-4E80-B68F-4D5D1DA7F57A}">
  <dimension ref="A1:E37"/>
  <sheetViews>
    <sheetView topLeftCell="A4" workbookViewId="0">
      <selection activeCell="F33" sqref="F33"/>
    </sheetView>
  </sheetViews>
  <sheetFormatPr baseColWidth="10" defaultRowHeight="12.75" x14ac:dyDescent="0.2"/>
  <cols>
    <col min="1" max="16384" width="12" style="36"/>
  </cols>
  <sheetData>
    <row r="1" spans="1:5" ht="15.75" x14ac:dyDescent="0.2">
      <c r="A1" s="35"/>
      <c r="B1" s="35"/>
      <c r="C1" s="35"/>
      <c r="D1" s="35"/>
      <c r="E1" s="35"/>
    </row>
    <row r="2" spans="1:5" ht="18.75" x14ac:dyDescent="0.2">
      <c r="A2" s="37" t="s">
        <v>47</v>
      </c>
      <c r="B2" s="35"/>
      <c r="C2" s="35"/>
      <c r="D2" s="35"/>
      <c r="E2" s="35"/>
    </row>
    <row r="3" spans="1:5" ht="15.75" x14ac:dyDescent="0.2">
      <c r="A3" s="35"/>
      <c r="B3" s="35"/>
      <c r="C3" s="35"/>
      <c r="D3" s="35"/>
      <c r="E3" s="35"/>
    </row>
    <row r="4" spans="1:5" ht="15.75" x14ac:dyDescent="0.2">
      <c r="A4" s="50" t="s">
        <v>74</v>
      </c>
      <c r="B4" s="35"/>
      <c r="C4" s="35"/>
      <c r="D4" s="35"/>
      <c r="E4" s="35"/>
    </row>
    <row r="5" spans="1:5" ht="15.75" x14ac:dyDescent="0.2">
      <c r="A5" s="50" t="s">
        <v>73</v>
      </c>
      <c r="B5" s="35"/>
      <c r="C5" s="35"/>
      <c r="D5" s="35"/>
      <c r="E5" s="35"/>
    </row>
    <row r="6" spans="1:5" ht="15.75" x14ac:dyDescent="0.2">
      <c r="A6" s="50"/>
      <c r="B6" s="35"/>
      <c r="C6" s="35"/>
      <c r="D6" s="35"/>
      <c r="E6" s="35"/>
    </row>
    <row r="7" spans="1:5" ht="15.75" x14ac:dyDescent="0.2">
      <c r="A7" s="38" t="s">
        <v>48</v>
      </c>
      <c r="B7" s="35"/>
      <c r="C7" s="35"/>
      <c r="D7" s="35"/>
      <c r="E7" s="35"/>
    </row>
    <row r="8" spans="1:5" ht="15.75" x14ac:dyDescent="0.2">
      <c r="A8" s="35" t="s">
        <v>63</v>
      </c>
      <c r="B8" s="35"/>
      <c r="C8" s="35"/>
      <c r="D8" s="35"/>
      <c r="E8" s="35"/>
    </row>
    <row r="9" spans="1:5" ht="15.75" x14ac:dyDescent="0.2">
      <c r="A9" s="35"/>
      <c r="B9" s="35"/>
      <c r="C9" s="35"/>
      <c r="D9" s="35"/>
      <c r="E9" s="35"/>
    </row>
    <row r="10" spans="1:5" ht="15.75" x14ac:dyDescent="0.2">
      <c r="A10" s="38" t="s">
        <v>49</v>
      </c>
      <c r="B10" s="35"/>
      <c r="C10" s="35"/>
      <c r="D10" s="35"/>
      <c r="E10" s="35"/>
    </row>
    <row r="11" spans="1:5" ht="15.75" x14ac:dyDescent="0.2">
      <c r="A11" s="35" t="s">
        <v>50</v>
      </c>
      <c r="B11" s="35"/>
      <c r="C11" s="35"/>
      <c r="D11" s="35"/>
      <c r="E11" s="35"/>
    </row>
    <row r="12" spans="1:5" ht="15.75" x14ac:dyDescent="0.2">
      <c r="A12" s="35" t="s">
        <v>66</v>
      </c>
      <c r="B12" s="35"/>
      <c r="C12" s="35"/>
      <c r="D12" s="35"/>
      <c r="E12" s="35"/>
    </row>
    <row r="13" spans="1:5" ht="15.75" x14ac:dyDescent="0.2">
      <c r="A13" s="35"/>
      <c r="B13" s="35"/>
      <c r="C13" s="35"/>
      <c r="D13" s="35"/>
      <c r="E13" s="35"/>
    </row>
    <row r="14" spans="1:5" ht="15.75" x14ac:dyDescent="0.2">
      <c r="A14" s="38" t="s">
        <v>51</v>
      </c>
      <c r="B14" s="35"/>
      <c r="C14" s="35"/>
      <c r="D14" s="35"/>
      <c r="E14" s="35"/>
    </row>
    <row r="15" spans="1:5" ht="15.75" x14ac:dyDescent="0.2">
      <c r="A15" s="35" t="s">
        <v>52</v>
      </c>
      <c r="B15" s="35"/>
      <c r="C15" s="35"/>
      <c r="D15" s="35"/>
      <c r="E15" s="35"/>
    </row>
    <row r="16" spans="1:5" ht="15.75" x14ac:dyDescent="0.2">
      <c r="A16" s="35"/>
      <c r="B16" s="35"/>
      <c r="C16" s="35"/>
      <c r="D16" s="35"/>
      <c r="E16" s="35"/>
    </row>
    <row r="17" spans="1:5" ht="15.75" x14ac:dyDescent="0.2">
      <c r="A17" s="38" t="s">
        <v>53</v>
      </c>
      <c r="B17" s="35"/>
      <c r="C17" s="35"/>
      <c r="D17" s="35"/>
      <c r="E17" s="35"/>
    </row>
    <row r="18" spans="1:5" ht="15.75" x14ac:dyDescent="0.2">
      <c r="A18" s="35" t="s">
        <v>62</v>
      </c>
      <c r="B18" s="35"/>
      <c r="C18" s="35"/>
      <c r="D18" s="35"/>
      <c r="E18" s="35"/>
    </row>
    <row r="19" spans="1:5" ht="15.75" x14ac:dyDescent="0.2">
      <c r="A19" s="35" t="s">
        <v>61</v>
      </c>
      <c r="B19" s="35"/>
      <c r="C19" s="35"/>
      <c r="D19" s="35"/>
      <c r="E19" s="35"/>
    </row>
    <row r="20" spans="1:5" ht="15.75" x14ac:dyDescent="0.2">
      <c r="A20" s="35"/>
      <c r="B20" s="35"/>
      <c r="C20" s="35"/>
      <c r="D20" s="35"/>
      <c r="E20" s="35"/>
    </row>
    <row r="21" spans="1:5" ht="15.75" x14ac:dyDescent="0.2">
      <c r="A21" s="38" t="s">
        <v>54</v>
      </c>
      <c r="B21" s="35"/>
      <c r="C21" s="35"/>
      <c r="D21" s="35"/>
      <c r="E21" s="35"/>
    </row>
    <row r="22" spans="1:5" ht="15.75" x14ac:dyDescent="0.2">
      <c r="A22" s="35" t="s">
        <v>65</v>
      </c>
      <c r="B22" s="35"/>
      <c r="C22" s="35"/>
      <c r="D22" s="35"/>
      <c r="E22" s="35"/>
    </row>
    <row r="23" spans="1:5" ht="15.75" x14ac:dyDescent="0.2">
      <c r="A23" s="35"/>
      <c r="B23" s="35"/>
      <c r="C23" s="35"/>
      <c r="D23" s="35"/>
      <c r="E23" s="35"/>
    </row>
    <row r="24" spans="1:5" ht="15.75" x14ac:dyDescent="0.2">
      <c r="A24" s="38" t="s">
        <v>55</v>
      </c>
      <c r="B24" s="35"/>
      <c r="C24" s="35"/>
      <c r="D24" s="35"/>
      <c r="E24" s="35"/>
    </row>
    <row r="25" spans="1:5" ht="15.75" x14ac:dyDescent="0.2">
      <c r="A25" s="35" t="s">
        <v>56</v>
      </c>
      <c r="B25" s="35"/>
      <c r="C25" s="35"/>
      <c r="D25" s="35"/>
      <c r="E25" s="35"/>
    </row>
    <row r="26" spans="1:5" ht="15.75" x14ac:dyDescent="0.2">
      <c r="A26" s="35"/>
      <c r="B26" s="35"/>
      <c r="C26" s="35"/>
      <c r="D26" s="35"/>
      <c r="E26" s="35"/>
    </row>
    <row r="27" spans="1:5" ht="15.75" x14ac:dyDescent="0.2">
      <c r="A27" s="38" t="s">
        <v>57</v>
      </c>
      <c r="B27" s="35"/>
      <c r="C27" s="35"/>
      <c r="D27" s="35"/>
      <c r="E27" s="35"/>
    </row>
    <row r="28" spans="1:5" ht="15.75" x14ac:dyDescent="0.2">
      <c r="A28" s="35" t="s">
        <v>67</v>
      </c>
      <c r="B28" s="35"/>
      <c r="C28" s="35"/>
      <c r="D28" s="35"/>
      <c r="E28" s="35"/>
    </row>
    <row r="29" spans="1:5" ht="15.75" x14ac:dyDescent="0.2">
      <c r="A29" s="35"/>
      <c r="B29" s="35"/>
      <c r="C29" s="35"/>
      <c r="D29" s="35"/>
      <c r="E29" s="35"/>
    </row>
    <row r="30" spans="1:5" ht="15.75" x14ac:dyDescent="0.2">
      <c r="A30" s="38" t="s">
        <v>58</v>
      </c>
      <c r="B30" s="35"/>
      <c r="C30" s="35"/>
      <c r="D30" s="35"/>
      <c r="E30" s="35"/>
    </row>
    <row r="31" spans="1:5" ht="15.75" x14ac:dyDescent="0.2">
      <c r="A31" s="35" t="s">
        <v>59</v>
      </c>
      <c r="B31" s="35"/>
      <c r="C31" s="35"/>
      <c r="D31" s="35"/>
      <c r="E31" s="35"/>
    </row>
    <row r="32" spans="1:5" ht="15.75" x14ac:dyDescent="0.2">
      <c r="A32" s="35"/>
      <c r="B32" s="35"/>
      <c r="C32" s="35"/>
      <c r="D32" s="35"/>
      <c r="E32" s="35"/>
    </row>
    <row r="33" spans="1:5" ht="15.75" x14ac:dyDescent="0.2">
      <c r="A33" s="35" t="s">
        <v>64</v>
      </c>
      <c r="B33" s="35"/>
      <c r="C33" s="35"/>
      <c r="D33" s="35"/>
      <c r="E33" s="35"/>
    </row>
    <row r="34" spans="1:5" ht="15.75" x14ac:dyDescent="0.2">
      <c r="A34" s="35"/>
      <c r="B34" s="35"/>
      <c r="C34" s="35"/>
      <c r="D34" s="35"/>
      <c r="E34" s="35"/>
    </row>
    <row r="35" spans="1:5" ht="15.75" x14ac:dyDescent="0.2">
      <c r="A35" s="35" t="s">
        <v>72</v>
      </c>
      <c r="B35" s="35"/>
      <c r="C35" s="35"/>
      <c r="D35" s="35"/>
      <c r="E35" s="35"/>
    </row>
    <row r="36" spans="1:5" ht="15.75" x14ac:dyDescent="0.2">
      <c r="A36" s="35"/>
      <c r="B36" s="35"/>
      <c r="C36" s="35"/>
      <c r="D36" s="35"/>
      <c r="E36" s="35"/>
    </row>
    <row r="37" spans="1:5" ht="15.75" x14ac:dyDescent="0.2">
      <c r="A37" s="35" t="s">
        <v>60</v>
      </c>
      <c r="B37" s="35"/>
      <c r="C37" s="35"/>
      <c r="D37" s="35"/>
      <c r="E37" s="35"/>
    </row>
  </sheetData>
  <sheetProtection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97801-F84F-498C-986E-6FDC89E3FC09}">
  <dimension ref="A1:D8"/>
  <sheetViews>
    <sheetView workbookViewId="0">
      <selection activeCell="C3" sqref="C3"/>
    </sheetView>
  </sheetViews>
  <sheetFormatPr baseColWidth="10" defaultRowHeight="12.75" x14ac:dyDescent="0.2"/>
  <sheetData>
    <row r="1" spans="1:4" x14ac:dyDescent="0.2">
      <c r="A1" s="16" t="s">
        <v>76</v>
      </c>
      <c r="B1" s="19"/>
      <c r="C1" s="19"/>
      <c r="D1" s="19"/>
    </row>
    <row r="2" spans="1:4" x14ac:dyDescent="0.2">
      <c r="A2" s="16" t="s">
        <v>23</v>
      </c>
      <c r="B2" s="19"/>
      <c r="C2" s="16" t="s">
        <v>77</v>
      </c>
      <c r="D2" s="19"/>
    </row>
    <row r="3" spans="1:4" x14ac:dyDescent="0.2">
      <c r="A3" s="19">
        <v>1</v>
      </c>
      <c r="B3" s="19"/>
      <c r="C3" s="10">
        <v>90</v>
      </c>
      <c r="D3" s="19"/>
    </row>
    <row r="4" spans="1:4" x14ac:dyDescent="0.2">
      <c r="A4" s="19">
        <v>2</v>
      </c>
      <c r="B4" s="19"/>
      <c r="C4" s="10">
        <v>80</v>
      </c>
      <c r="D4" s="19"/>
    </row>
    <row r="5" spans="1:4" x14ac:dyDescent="0.2">
      <c r="A5" s="19">
        <v>3</v>
      </c>
      <c r="B5" s="19"/>
      <c r="C5" s="10">
        <v>70</v>
      </c>
      <c r="D5" s="19"/>
    </row>
    <row r="6" spans="1:4" x14ac:dyDescent="0.2">
      <c r="A6" s="19">
        <v>4</v>
      </c>
      <c r="B6" s="19"/>
      <c r="C6" s="10">
        <v>61</v>
      </c>
      <c r="D6" s="19"/>
    </row>
    <row r="7" spans="1:4" x14ac:dyDescent="0.2">
      <c r="A7" s="19">
        <v>5</v>
      </c>
      <c r="B7" s="19"/>
      <c r="C7" s="10">
        <v>57</v>
      </c>
      <c r="D7" s="19"/>
    </row>
    <row r="8" spans="1:4" x14ac:dyDescent="0.2">
      <c r="A8" s="19"/>
      <c r="B8" s="19"/>
      <c r="C8" s="19"/>
      <c r="D8" s="19"/>
    </row>
  </sheetData>
  <sheetProtection sheet="1" objects="1" scenarios="1"/>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1"/>
  <sheetViews>
    <sheetView zoomScale="150" zoomScaleNormal="150" workbookViewId="0">
      <selection activeCell="W8" sqref="W8"/>
    </sheetView>
  </sheetViews>
  <sheetFormatPr baseColWidth="10" defaultColWidth="9.33203125" defaultRowHeight="12.75" x14ac:dyDescent="0.2"/>
  <cols>
    <col min="1" max="1" width="5.83203125" customWidth="1"/>
    <col min="2" max="2" width="2.1640625" customWidth="1"/>
    <col min="3" max="3" width="16.1640625" customWidth="1"/>
    <col min="4" max="4" width="2.1640625" customWidth="1"/>
    <col min="5" max="5" width="12.6640625" customWidth="1"/>
    <col min="6" max="6" width="2.1640625" customWidth="1"/>
    <col min="7" max="7" width="4.6640625" customWidth="1"/>
    <col min="8" max="8" width="12.6640625" customWidth="1"/>
    <col min="9" max="10" width="2.1640625" customWidth="1"/>
    <col min="11" max="11" width="12.6640625" customWidth="1"/>
    <col min="12" max="12" width="2.1640625" customWidth="1"/>
    <col min="13" max="13" width="1.1640625" customWidth="1"/>
    <col min="14" max="14" width="12.6640625" customWidth="1"/>
    <col min="15" max="16" width="1.1640625" customWidth="1"/>
    <col min="17" max="17" width="10.5" customWidth="1"/>
    <col min="18" max="18" width="5.83203125" customWidth="1"/>
    <col min="19" max="19" width="1.1640625" customWidth="1"/>
    <col min="23" max="27" width="9.33203125" customWidth="1"/>
  </cols>
  <sheetData>
    <row r="1" spans="1:19" ht="75" customHeight="1" x14ac:dyDescent="0.2">
      <c r="A1" s="92"/>
      <c r="B1" s="92"/>
      <c r="C1" s="92"/>
      <c r="D1" s="92"/>
      <c r="E1" s="92"/>
      <c r="F1" s="92"/>
      <c r="G1" s="92"/>
      <c r="H1" s="92"/>
      <c r="I1" s="92"/>
      <c r="J1" s="92"/>
      <c r="K1" s="92"/>
      <c r="L1" s="92"/>
      <c r="M1" s="92"/>
      <c r="N1" s="92"/>
      <c r="O1" s="92"/>
      <c r="P1" s="92"/>
      <c r="Q1" s="92"/>
      <c r="R1" s="92"/>
      <c r="S1" s="92"/>
    </row>
    <row r="2" spans="1:19" ht="39.6" customHeight="1" x14ac:dyDescent="0.2">
      <c r="A2" s="93" t="s">
        <v>9</v>
      </c>
      <c r="B2" s="94"/>
      <c r="C2" s="94"/>
      <c r="D2" s="94"/>
      <c r="E2" s="94"/>
      <c r="F2" s="94"/>
      <c r="G2" s="94"/>
      <c r="H2" s="94"/>
      <c r="I2" s="94"/>
      <c r="J2" s="94"/>
      <c r="K2" s="94"/>
      <c r="L2" s="94"/>
      <c r="M2" s="94"/>
      <c r="N2" s="94"/>
      <c r="O2" s="94"/>
      <c r="P2" s="94"/>
      <c r="Q2" s="94"/>
      <c r="R2" s="94"/>
      <c r="S2" s="94"/>
    </row>
    <row r="3" spans="1:19" ht="51" customHeight="1" x14ac:dyDescent="0.2">
      <c r="A3" s="95" t="s">
        <v>21</v>
      </c>
      <c r="B3" s="96"/>
      <c r="C3" s="96"/>
      <c r="D3" s="96"/>
      <c r="E3" s="96"/>
      <c r="F3" s="96"/>
      <c r="G3" s="96"/>
      <c r="H3" s="96"/>
      <c r="I3" s="96"/>
      <c r="J3" s="96"/>
      <c r="K3" s="96"/>
      <c r="L3" s="96"/>
      <c r="M3" s="96"/>
      <c r="N3" s="96"/>
      <c r="O3" s="96"/>
      <c r="P3" s="96"/>
      <c r="Q3" s="96"/>
      <c r="R3" s="96"/>
      <c r="S3" s="96"/>
    </row>
    <row r="4" spans="1:19" ht="11.25" customHeight="1" x14ac:dyDescent="0.2">
      <c r="A4" s="97"/>
      <c r="B4" s="98"/>
      <c r="C4" s="98"/>
      <c r="D4" s="98"/>
      <c r="E4" s="98"/>
      <c r="F4" s="98"/>
      <c r="G4" s="98"/>
      <c r="H4" s="98"/>
      <c r="I4" s="98"/>
      <c r="J4" s="98"/>
      <c r="K4" s="98"/>
      <c r="L4" s="98"/>
      <c r="M4" s="98"/>
      <c r="N4" s="98"/>
      <c r="O4" s="98"/>
      <c r="P4" s="98"/>
      <c r="Q4" s="98"/>
      <c r="R4" s="98"/>
      <c r="S4" s="98"/>
    </row>
    <row r="5" spans="1:19" x14ac:dyDescent="0.2">
      <c r="A5" s="3"/>
      <c r="B5" s="1"/>
      <c r="C5" s="99" t="s">
        <v>10</v>
      </c>
      <c r="D5" s="92"/>
      <c r="E5" s="92"/>
      <c r="F5" s="92"/>
      <c r="G5" s="92"/>
      <c r="H5" s="92"/>
      <c r="I5" s="92"/>
      <c r="J5" s="92"/>
      <c r="K5" s="92"/>
      <c r="L5" s="92"/>
      <c r="M5" s="92"/>
      <c r="N5" s="92"/>
      <c r="O5" s="92"/>
      <c r="P5" s="92"/>
      <c r="Q5" s="92"/>
      <c r="R5" s="92"/>
      <c r="S5" s="92"/>
    </row>
    <row r="6" spans="1:19" ht="12.6" customHeight="1" x14ac:dyDescent="0.2">
      <c r="A6" s="3"/>
      <c r="B6" s="2"/>
      <c r="C6" s="2"/>
      <c r="D6" s="2"/>
      <c r="E6" s="2"/>
      <c r="F6" s="2"/>
      <c r="G6" s="2"/>
      <c r="H6" s="4"/>
      <c r="I6" s="4"/>
      <c r="J6" s="2"/>
      <c r="K6" s="4"/>
      <c r="L6" s="4"/>
      <c r="M6" s="2"/>
      <c r="N6" s="2"/>
      <c r="O6" s="2"/>
      <c r="P6" s="2"/>
      <c r="Q6" s="5"/>
      <c r="R6" s="5"/>
      <c r="S6" s="5"/>
    </row>
    <row r="7" spans="1:19" ht="13.5" customHeight="1" x14ac:dyDescent="0.2">
      <c r="A7" s="6" t="s">
        <v>4</v>
      </c>
      <c r="B7" s="2"/>
      <c r="C7" s="91" t="s">
        <v>22</v>
      </c>
      <c r="D7" s="91"/>
      <c r="E7" s="91"/>
      <c r="F7" s="91"/>
      <c r="G7" s="91"/>
      <c r="H7" s="91"/>
      <c r="I7" s="91"/>
      <c r="J7" s="91"/>
      <c r="K7" s="91"/>
      <c r="L7" s="91"/>
      <c r="M7" s="91"/>
      <c r="N7" s="91"/>
      <c r="O7" s="91"/>
      <c r="P7" s="91"/>
      <c r="Q7" s="91"/>
      <c r="R7" s="91"/>
      <c r="S7" s="2"/>
    </row>
    <row r="8" spans="1:19" ht="8.4499999999999993" customHeight="1" x14ac:dyDescent="0.2">
      <c r="A8" s="3"/>
      <c r="B8" s="2"/>
      <c r="C8" s="2"/>
      <c r="D8" s="2"/>
      <c r="E8" s="2"/>
      <c r="F8" s="2"/>
      <c r="G8" s="2"/>
      <c r="H8" s="2"/>
      <c r="I8" s="2"/>
      <c r="J8" s="2"/>
      <c r="K8" s="2"/>
      <c r="L8" s="2"/>
      <c r="M8" s="2"/>
      <c r="N8" s="2"/>
      <c r="O8" s="2"/>
      <c r="P8" s="2"/>
      <c r="Q8" s="2"/>
      <c r="R8" s="2"/>
      <c r="S8" s="2"/>
    </row>
    <row r="9" spans="1:19" ht="12.6" customHeight="1" x14ac:dyDescent="0.2">
      <c r="A9" s="3"/>
      <c r="B9" s="2"/>
      <c r="C9" s="8">
        <v>500</v>
      </c>
      <c r="D9" s="2"/>
      <c r="E9" s="89">
        <v>5000</v>
      </c>
      <c r="F9" s="89"/>
      <c r="G9" s="2"/>
      <c r="H9" s="90">
        <v>0</v>
      </c>
      <c r="I9" s="90"/>
      <c r="J9" s="2"/>
      <c r="K9" s="90">
        <v>0</v>
      </c>
      <c r="L9" s="90"/>
      <c r="M9" s="2"/>
      <c r="N9" s="89">
        <v>0</v>
      </c>
      <c r="O9" s="89"/>
      <c r="P9" s="2"/>
      <c r="Q9" s="87">
        <f>C9+E9+H9+K9+N9</f>
        <v>5500</v>
      </c>
      <c r="R9" s="88"/>
      <c r="S9" s="88"/>
    </row>
    <row r="10" spans="1:19" ht="12.6" customHeight="1" x14ac:dyDescent="0.2">
      <c r="A10" s="3"/>
      <c r="B10" s="2"/>
      <c r="C10" s="2"/>
      <c r="D10" s="2"/>
      <c r="E10" s="2"/>
      <c r="F10" s="2"/>
      <c r="G10" s="2"/>
      <c r="H10" s="4"/>
      <c r="I10" s="4"/>
      <c r="J10" s="2"/>
      <c r="K10" s="4"/>
      <c r="L10" s="4"/>
      <c r="M10" s="2"/>
      <c r="N10" s="2"/>
      <c r="O10" s="2"/>
      <c r="P10" s="2"/>
      <c r="Q10" s="5"/>
      <c r="R10" s="5"/>
      <c r="S10" s="5"/>
    </row>
    <row r="11" spans="1:19" ht="13.5" customHeight="1" x14ac:dyDescent="0.2">
      <c r="A11" s="6" t="s">
        <v>11</v>
      </c>
      <c r="B11" s="2"/>
      <c r="C11" s="91"/>
      <c r="D11" s="91"/>
      <c r="E11" s="91"/>
      <c r="F11" s="91"/>
      <c r="G11" s="91"/>
      <c r="H11" s="91"/>
      <c r="I11" s="91"/>
      <c r="J11" s="91"/>
      <c r="K11" s="91"/>
      <c r="L11" s="91"/>
      <c r="M11" s="91"/>
      <c r="N11" s="91"/>
      <c r="O11" s="91"/>
      <c r="P11" s="91"/>
      <c r="Q11" s="91"/>
      <c r="R11" s="91"/>
      <c r="S11" s="2"/>
    </row>
    <row r="12" spans="1:19" ht="8.4499999999999993" customHeight="1" x14ac:dyDescent="0.2">
      <c r="A12" s="3"/>
      <c r="B12" s="2"/>
      <c r="C12" s="2"/>
      <c r="D12" s="2"/>
      <c r="E12" s="2"/>
      <c r="F12" s="2"/>
      <c r="G12" s="2"/>
      <c r="H12" s="2"/>
      <c r="I12" s="2"/>
      <c r="J12" s="2"/>
      <c r="K12" s="2"/>
      <c r="L12" s="2"/>
      <c r="M12" s="2"/>
      <c r="N12" s="2"/>
      <c r="O12" s="2"/>
      <c r="P12" s="2"/>
      <c r="Q12" s="2"/>
      <c r="R12" s="2"/>
      <c r="S12" s="2"/>
    </row>
    <row r="13" spans="1:19" ht="12.6" customHeight="1" x14ac:dyDescent="0.2">
      <c r="A13" s="3"/>
      <c r="B13" s="2"/>
      <c r="C13" s="8">
        <v>0</v>
      </c>
      <c r="D13" s="2"/>
      <c r="E13" s="89">
        <v>0</v>
      </c>
      <c r="F13" s="89"/>
      <c r="G13" s="2"/>
      <c r="H13" s="90">
        <v>0</v>
      </c>
      <c r="I13" s="90"/>
      <c r="J13" s="2"/>
      <c r="K13" s="90">
        <v>0</v>
      </c>
      <c r="L13" s="90"/>
      <c r="M13" s="2"/>
      <c r="N13" s="89">
        <v>0</v>
      </c>
      <c r="O13" s="89"/>
      <c r="P13" s="2"/>
      <c r="Q13" s="87">
        <f>C13+E13+H13+K13+N13</f>
        <v>0</v>
      </c>
      <c r="R13" s="88"/>
      <c r="S13" s="88"/>
    </row>
    <row r="14" spans="1:19" ht="12.6" customHeight="1" x14ac:dyDescent="0.2">
      <c r="A14" s="3"/>
      <c r="B14" s="2"/>
      <c r="C14" s="2"/>
      <c r="D14" s="2"/>
      <c r="E14" s="2"/>
      <c r="F14" s="2"/>
      <c r="G14" s="2"/>
      <c r="H14" s="4"/>
      <c r="I14" s="4"/>
      <c r="J14" s="2"/>
      <c r="K14" s="4"/>
      <c r="L14" s="4"/>
      <c r="M14" s="2"/>
      <c r="N14" s="2"/>
      <c r="O14" s="2"/>
      <c r="P14" s="2"/>
      <c r="Q14" s="5"/>
      <c r="R14" s="5"/>
      <c r="S14" s="5"/>
    </row>
    <row r="15" spans="1:19" ht="13.5" customHeight="1" x14ac:dyDescent="0.2">
      <c r="A15" s="6" t="s">
        <v>12</v>
      </c>
      <c r="B15" s="2"/>
      <c r="C15" s="91"/>
      <c r="D15" s="91"/>
      <c r="E15" s="91"/>
      <c r="F15" s="91"/>
      <c r="G15" s="91"/>
      <c r="H15" s="91"/>
      <c r="I15" s="91"/>
      <c r="J15" s="91"/>
      <c r="K15" s="91"/>
      <c r="L15" s="91"/>
      <c r="M15" s="91"/>
      <c r="N15" s="91"/>
      <c r="O15" s="91"/>
      <c r="P15" s="91"/>
      <c r="Q15" s="91"/>
      <c r="R15" s="91"/>
      <c r="S15" s="2"/>
    </row>
    <row r="16" spans="1:19" ht="8.4499999999999993" customHeight="1" x14ac:dyDescent="0.2">
      <c r="A16" s="3"/>
      <c r="B16" s="2"/>
      <c r="C16" s="2"/>
      <c r="D16" s="2"/>
      <c r="E16" s="2"/>
      <c r="F16" s="2"/>
      <c r="G16" s="2"/>
      <c r="H16" s="2"/>
      <c r="I16" s="2"/>
      <c r="J16" s="2"/>
      <c r="K16" s="2"/>
      <c r="L16" s="2"/>
      <c r="M16" s="2"/>
      <c r="N16" s="2"/>
      <c r="O16" s="2"/>
      <c r="P16" s="2"/>
      <c r="Q16" s="2"/>
      <c r="R16" s="2"/>
      <c r="S16" s="2"/>
    </row>
    <row r="17" spans="1:19" ht="12.6" customHeight="1" x14ac:dyDescent="0.2">
      <c r="A17" s="3"/>
      <c r="B17" s="2"/>
      <c r="C17" s="8">
        <v>0</v>
      </c>
      <c r="D17" s="2"/>
      <c r="E17" s="89">
        <v>0</v>
      </c>
      <c r="F17" s="89"/>
      <c r="G17" s="2"/>
      <c r="H17" s="90">
        <v>0</v>
      </c>
      <c r="I17" s="90"/>
      <c r="J17" s="2"/>
      <c r="K17" s="90">
        <v>0</v>
      </c>
      <c r="L17" s="90"/>
      <c r="M17" s="2"/>
      <c r="N17" s="89">
        <v>0</v>
      </c>
      <c r="O17" s="89"/>
      <c r="P17" s="2"/>
      <c r="Q17" s="87">
        <f>C17+E17+H17+K17+N17</f>
        <v>0</v>
      </c>
      <c r="R17" s="88"/>
      <c r="S17" s="88"/>
    </row>
    <row r="18" spans="1:19" ht="12.6" customHeight="1" x14ac:dyDescent="0.2">
      <c r="A18" s="3"/>
      <c r="B18" s="2"/>
      <c r="C18" s="2"/>
      <c r="D18" s="2"/>
      <c r="E18" s="2"/>
      <c r="F18" s="2"/>
      <c r="G18" s="2"/>
      <c r="H18" s="4"/>
      <c r="I18" s="4"/>
      <c r="J18" s="2"/>
      <c r="K18" s="4"/>
      <c r="L18" s="4"/>
      <c r="M18" s="2"/>
      <c r="N18" s="2"/>
      <c r="O18" s="2"/>
      <c r="P18" s="2"/>
      <c r="Q18" s="5"/>
      <c r="R18" s="5"/>
      <c r="S18" s="5"/>
    </row>
    <row r="19" spans="1:19" ht="13.5" customHeight="1" x14ac:dyDescent="0.2">
      <c r="A19" s="6" t="s">
        <v>13</v>
      </c>
      <c r="B19" s="2"/>
      <c r="C19" s="91"/>
      <c r="D19" s="91"/>
      <c r="E19" s="91"/>
      <c r="F19" s="91"/>
      <c r="G19" s="91"/>
      <c r="H19" s="91"/>
      <c r="I19" s="91"/>
      <c r="J19" s="91"/>
      <c r="K19" s="91"/>
      <c r="L19" s="91"/>
      <c r="M19" s="91"/>
      <c r="N19" s="91"/>
      <c r="O19" s="91"/>
      <c r="P19" s="91"/>
      <c r="Q19" s="91"/>
      <c r="R19" s="91"/>
      <c r="S19" s="2"/>
    </row>
    <row r="20" spans="1:19" ht="8.4499999999999993" customHeight="1" x14ac:dyDescent="0.2">
      <c r="A20" s="3"/>
      <c r="B20" s="2"/>
      <c r="C20" s="2"/>
      <c r="D20" s="2"/>
      <c r="E20" s="2"/>
      <c r="F20" s="2"/>
      <c r="G20" s="2"/>
      <c r="H20" s="2"/>
      <c r="I20" s="2"/>
      <c r="J20" s="2"/>
      <c r="K20" s="2"/>
      <c r="L20" s="2"/>
      <c r="M20" s="2"/>
      <c r="N20" s="2"/>
      <c r="O20" s="2"/>
      <c r="P20" s="2"/>
      <c r="Q20" s="2"/>
      <c r="R20" s="2"/>
      <c r="S20" s="2"/>
    </row>
    <row r="21" spans="1:19" ht="12.6" customHeight="1" x14ac:dyDescent="0.2">
      <c r="A21" s="3"/>
      <c r="B21" s="2"/>
      <c r="C21" s="8">
        <v>0</v>
      </c>
      <c r="D21" s="2"/>
      <c r="E21" s="89">
        <v>0</v>
      </c>
      <c r="F21" s="89"/>
      <c r="G21" s="2"/>
      <c r="H21" s="90">
        <v>0</v>
      </c>
      <c r="I21" s="90"/>
      <c r="J21" s="2"/>
      <c r="K21" s="90">
        <v>0</v>
      </c>
      <c r="L21" s="90"/>
      <c r="M21" s="2"/>
      <c r="N21" s="89">
        <v>0</v>
      </c>
      <c r="O21" s="89"/>
      <c r="P21" s="2"/>
      <c r="Q21" s="87">
        <f>C21+E21+H21+K21+N21</f>
        <v>0</v>
      </c>
      <c r="R21" s="88"/>
      <c r="S21" s="88"/>
    </row>
    <row r="22" spans="1:19" ht="12.6" customHeight="1" x14ac:dyDescent="0.2">
      <c r="A22" s="3"/>
      <c r="B22" s="2"/>
      <c r="C22" s="2"/>
      <c r="D22" s="2"/>
      <c r="E22" s="2"/>
      <c r="F22" s="2"/>
      <c r="G22" s="2"/>
      <c r="H22" s="4"/>
      <c r="I22" s="4"/>
      <c r="J22" s="2"/>
      <c r="K22" s="4"/>
      <c r="L22" s="4"/>
      <c r="M22" s="2"/>
      <c r="N22" s="2"/>
      <c r="O22" s="2"/>
      <c r="P22" s="2"/>
      <c r="Q22" s="5"/>
      <c r="R22" s="5"/>
      <c r="S22" s="5"/>
    </row>
    <row r="23" spans="1:19" ht="13.5" customHeight="1" x14ac:dyDescent="0.2">
      <c r="A23" s="6" t="s">
        <v>14</v>
      </c>
      <c r="B23" s="2"/>
      <c r="C23" s="91"/>
      <c r="D23" s="91"/>
      <c r="E23" s="91"/>
      <c r="F23" s="91"/>
      <c r="G23" s="91"/>
      <c r="H23" s="91"/>
      <c r="I23" s="91"/>
      <c r="J23" s="91"/>
      <c r="K23" s="91"/>
      <c r="L23" s="91"/>
      <c r="M23" s="91"/>
      <c r="N23" s="91"/>
      <c r="O23" s="91"/>
      <c r="P23" s="91"/>
      <c r="Q23" s="91"/>
      <c r="R23" s="91"/>
      <c r="S23" s="2"/>
    </row>
    <row r="24" spans="1:19" ht="8.4499999999999993" customHeight="1" x14ac:dyDescent="0.2">
      <c r="A24" s="3"/>
      <c r="B24" s="2"/>
      <c r="C24" s="2"/>
      <c r="D24" s="2"/>
      <c r="E24" s="2"/>
      <c r="F24" s="2"/>
      <c r="G24" s="2"/>
      <c r="H24" s="2"/>
      <c r="I24" s="2"/>
      <c r="J24" s="2"/>
      <c r="K24" s="2"/>
      <c r="L24" s="2"/>
      <c r="M24" s="2"/>
      <c r="N24" s="2"/>
      <c r="O24" s="2"/>
      <c r="P24" s="2"/>
      <c r="Q24" s="2"/>
      <c r="R24" s="2"/>
      <c r="S24" s="2"/>
    </row>
    <row r="25" spans="1:19" ht="12.6" customHeight="1" x14ac:dyDescent="0.2">
      <c r="A25" s="3"/>
      <c r="B25" s="2"/>
      <c r="C25" s="8">
        <v>0</v>
      </c>
      <c r="D25" s="2"/>
      <c r="E25" s="89">
        <v>0</v>
      </c>
      <c r="F25" s="89"/>
      <c r="G25" s="2"/>
      <c r="H25" s="90">
        <v>0</v>
      </c>
      <c r="I25" s="90"/>
      <c r="J25" s="2"/>
      <c r="K25" s="90">
        <v>0</v>
      </c>
      <c r="L25" s="90"/>
      <c r="M25" s="2"/>
      <c r="N25" s="89">
        <v>0</v>
      </c>
      <c r="O25" s="89"/>
      <c r="P25" s="2"/>
      <c r="Q25" s="87">
        <f>C25+E25+H25+K25+N25</f>
        <v>0</v>
      </c>
      <c r="R25" s="88"/>
      <c r="S25" s="88"/>
    </row>
    <row r="26" spans="1:19" ht="12.6" customHeight="1" x14ac:dyDescent="0.2">
      <c r="A26" s="3"/>
      <c r="B26" s="2"/>
      <c r="C26" s="2"/>
      <c r="D26" s="2"/>
      <c r="E26" s="2"/>
      <c r="F26" s="2"/>
      <c r="G26" s="2"/>
      <c r="H26" s="4"/>
      <c r="I26" s="4"/>
      <c r="J26" s="2"/>
      <c r="K26" s="4"/>
      <c r="L26" s="4"/>
      <c r="M26" s="2"/>
      <c r="N26" s="2"/>
      <c r="O26" s="2"/>
      <c r="P26" s="2"/>
      <c r="Q26" s="5"/>
      <c r="R26" s="5"/>
      <c r="S26" s="5"/>
    </row>
    <row r="27" spans="1:19" ht="13.5" customHeight="1" x14ac:dyDescent="0.2">
      <c r="A27" s="6" t="s">
        <v>15</v>
      </c>
      <c r="B27" s="2"/>
      <c r="C27" s="91"/>
      <c r="D27" s="91"/>
      <c r="E27" s="91"/>
      <c r="F27" s="91"/>
      <c r="G27" s="91"/>
      <c r="H27" s="91"/>
      <c r="I27" s="91"/>
      <c r="J27" s="91"/>
      <c r="K27" s="91"/>
      <c r="L27" s="91"/>
      <c r="M27" s="91"/>
      <c r="N27" s="91"/>
      <c r="O27" s="91"/>
      <c r="P27" s="91"/>
      <c r="Q27" s="91"/>
      <c r="R27" s="91"/>
      <c r="S27" s="2"/>
    </row>
    <row r="28" spans="1:19" ht="8.4499999999999993" customHeight="1" x14ac:dyDescent="0.2">
      <c r="A28" s="3"/>
      <c r="B28" s="2"/>
      <c r="C28" s="2"/>
      <c r="D28" s="2"/>
      <c r="E28" s="2"/>
      <c r="F28" s="2"/>
      <c r="G28" s="2"/>
      <c r="H28" s="2"/>
      <c r="I28" s="2"/>
      <c r="J28" s="2"/>
      <c r="K28" s="2"/>
      <c r="L28" s="2"/>
      <c r="M28" s="2"/>
      <c r="N28" s="2"/>
      <c r="O28" s="2"/>
      <c r="P28" s="2"/>
      <c r="Q28" s="2"/>
      <c r="R28" s="2"/>
      <c r="S28" s="2"/>
    </row>
    <row r="29" spans="1:19" ht="12.6" customHeight="1" x14ac:dyDescent="0.2">
      <c r="A29" s="3"/>
      <c r="B29" s="2"/>
      <c r="C29" s="8">
        <v>0</v>
      </c>
      <c r="D29" s="2"/>
      <c r="E29" s="89">
        <v>0</v>
      </c>
      <c r="F29" s="89"/>
      <c r="G29" s="2"/>
      <c r="H29" s="90">
        <v>0</v>
      </c>
      <c r="I29" s="90"/>
      <c r="J29" s="2"/>
      <c r="K29" s="90">
        <v>0</v>
      </c>
      <c r="L29" s="90"/>
      <c r="M29" s="2"/>
      <c r="N29" s="89">
        <v>0</v>
      </c>
      <c r="O29" s="89"/>
      <c r="P29" s="2"/>
      <c r="Q29" s="87">
        <f>C29+E29+H29+K29+N29</f>
        <v>0</v>
      </c>
      <c r="R29" s="88"/>
      <c r="S29" s="88"/>
    </row>
    <row r="30" spans="1:19" x14ac:dyDescent="0.2">
      <c r="A30" s="3"/>
      <c r="B30" s="2"/>
      <c r="C30" s="2"/>
      <c r="D30" s="2"/>
      <c r="E30" s="2"/>
      <c r="F30" s="2"/>
      <c r="G30" s="2"/>
      <c r="H30" s="4"/>
      <c r="I30" s="4"/>
      <c r="J30" s="2"/>
      <c r="K30" s="4"/>
      <c r="L30" s="4"/>
      <c r="M30" s="2"/>
      <c r="N30" s="2"/>
      <c r="O30" s="2"/>
      <c r="P30" s="2"/>
      <c r="Q30" s="5"/>
      <c r="R30" s="5"/>
      <c r="S30" s="5"/>
    </row>
    <row r="31" spans="1:19" x14ac:dyDescent="0.2">
      <c r="A31" s="6" t="s">
        <v>16</v>
      </c>
      <c r="B31" s="2"/>
      <c r="C31" s="91"/>
      <c r="D31" s="91"/>
      <c r="E31" s="91"/>
      <c r="F31" s="91"/>
      <c r="G31" s="91"/>
      <c r="H31" s="91"/>
      <c r="I31" s="91"/>
      <c r="J31" s="91"/>
      <c r="K31" s="91"/>
      <c r="L31" s="91"/>
      <c r="M31" s="91"/>
      <c r="N31" s="91"/>
      <c r="O31" s="91"/>
      <c r="P31" s="91"/>
      <c r="Q31" s="91"/>
      <c r="R31" s="91"/>
      <c r="S31" s="2"/>
    </row>
    <row r="32" spans="1:19" ht="8.4499999999999993" customHeight="1" x14ac:dyDescent="0.2">
      <c r="A32" s="3"/>
      <c r="B32" s="2"/>
      <c r="C32" s="2"/>
      <c r="D32" s="2"/>
      <c r="E32" s="2"/>
      <c r="F32" s="2"/>
      <c r="G32" s="2"/>
      <c r="H32" s="2"/>
      <c r="I32" s="2"/>
      <c r="J32" s="2"/>
      <c r="K32" s="2"/>
      <c r="L32" s="2"/>
      <c r="M32" s="2"/>
      <c r="N32" s="2"/>
      <c r="O32" s="2"/>
      <c r="P32" s="2"/>
      <c r="Q32" s="2"/>
      <c r="R32" s="2"/>
      <c r="S32" s="2"/>
    </row>
    <row r="33" spans="1:19" x14ac:dyDescent="0.2">
      <c r="A33" s="3"/>
      <c r="B33" s="2"/>
      <c r="C33" s="8">
        <v>0</v>
      </c>
      <c r="D33" s="2"/>
      <c r="E33" s="89">
        <v>0</v>
      </c>
      <c r="F33" s="89"/>
      <c r="G33" s="2"/>
      <c r="H33" s="90">
        <v>0</v>
      </c>
      <c r="I33" s="90"/>
      <c r="J33" s="2"/>
      <c r="K33" s="90">
        <v>0</v>
      </c>
      <c r="L33" s="90"/>
      <c r="M33" s="2"/>
      <c r="N33" s="89">
        <v>0</v>
      </c>
      <c r="O33" s="89"/>
      <c r="P33" s="2"/>
      <c r="Q33" s="87">
        <f>C33+E33+H33+K33+N33</f>
        <v>0</v>
      </c>
      <c r="R33" s="88"/>
      <c r="S33" s="88"/>
    </row>
    <row r="34" spans="1:19" x14ac:dyDescent="0.2">
      <c r="A34" s="3"/>
      <c r="B34" s="2"/>
      <c r="C34" s="2"/>
      <c r="D34" s="2"/>
      <c r="E34" s="2"/>
      <c r="F34" s="2"/>
      <c r="G34" s="2"/>
      <c r="H34" s="4"/>
      <c r="I34" s="4"/>
      <c r="J34" s="2"/>
      <c r="K34" s="4"/>
      <c r="L34" s="4"/>
      <c r="M34" s="2"/>
      <c r="N34" s="2"/>
      <c r="O34" s="2"/>
      <c r="P34" s="2"/>
      <c r="Q34" s="5"/>
      <c r="R34" s="5"/>
      <c r="S34" s="5"/>
    </row>
    <row r="35" spans="1:19" x14ac:dyDescent="0.2">
      <c r="A35" s="6" t="s">
        <v>19</v>
      </c>
      <c r="B35" s="2"/>
      <c r="C35" s="91"/>
      <c r="D35" s="91"/>
      <c r="E35" s="91"/>
      <c r="F35" s="91"/>
      <c r="G35" s="91"/>
      <c r="H35" s="91"/>
      <c r="I35" s="91"/>
      <c r="J35" s="91"/>
      <c r="K35" s="91"/>
      <c r="L35" s="91"/>
      <c r="M35" s="91"/>
      <c r="N35" s="91"/>
      <c r="O35" s="91"/>
      <c r="P35" s="91"/>
      <c r="Q35" s="91"/>
      <c r="R35" s="91"/>
      <c r="S35" s="2"/>
    </row>
    <row r="36" spans="1:19" ht="8.4499999999999993" customHeight="1" x14ac:dyDescent="0.2">
      <c r="A36" s="3"/>
      <c r="B36" s="2"/>
      <c r="C36" s="2"/>
      <c r="D36" s="2"/>
      <c r="E36" s="2"/>
      <c r="F36" s="2"/>
      <c r="G36" s="2"/>
      <c r="H36" s="2"/>
      <c r="I36" s="2"/>
      <c r="J36" s="2"/>
      <c r="K36" s="2"/>
      <c r="L36" s="2"/>
      <c r="M36" s="2"/>
      <c r="N36" s="2"/>
      <c r="O36" s="2"/>
      <c r="P36" s="2"/>
      <c r="Q36" s="2"/>
      <c r="R36" s="2"/>
      <c r="S36" s="2"/>
    </row>
    <row r="37" spans="1:19" x14ac:dyDescent="0.2">
      <c r="A37" s="3"/>
      <c r="B37" s="2"/>
      <c r="C37" s="8">
        <v>0</v>
      </c>
      <c r="D37" s="2"/>
      <c r="E37" s="89">
        <v>0</v>
      </c>
      <c r="F37" s="89"/>
      <c r="G37" s="2"/>
      <c r="H37" s="90">
        <v>0</v>
      </c>
      <c r="I37" s="90"/>
      <c r="J37" s="2"/>
      <c r="K37" s="90">
        <v>0</v>
      </c>
      <c r="L37" s="90"/>
      <c r="M37" s="2"/>
      <c r="N37" s="89">
        <v>0</v>
      </c>
      <c r="O37" s="89"/>
      <c r="P37" s="2"/>
      <c r="Q37" s="87">
        <f>C37+E37+H37+K37+N37</f>
        <v>0</v>
      </c>
      <c r="R37" s="88"/>
      <c r="S37" s="88"/>
    </row>
    <row r="38" spans="1:19" x14ac:dyDescent="0.2">
      <c r="A38" s="3"/>
      <c r="B38" s="2"/>
      <c r="C38" s="2"/>
      <c r="D38" s="2"/>
      <c r="E38" s="2"/>
      <c r="F38" s="2"/>
      <c r="G38" s="2"/>
      <c r="H38" s="4"/>
      <c r="I38" s="4"/>
      <c r="J38" s="2"/>
      <c r="K38" s="4"/>
      <c r="L38" s="4"/>
      <c r="M38" s="2"/>
      <c r="N38" s="2"/>
      <c r="O38" s="2"/>
      <c r="P38" s="2"/>
      <c r="Q38" s="5"/>
      <c r="R38" s="5"/>
      <c r="S38" s="5"/>
    </row>
    <row r="39" spans="1:19" x14ac:dyDescent="0.2">
      <c r="A39" s="6" t="s">
        <v>17</v>
      </c>
      <c r="B39" s="2"/>
      <c r="C39" s="91"/>
      <c r="D39" s="91"/>
      <c r="E39" s="91"/>
      <c r="F39" s="91"/>
      <c r="G39" s="91"/>
      <c r="H39" s="91"/>
      <c r="I39" s="91"/>
      <c r="J39" s="91"/>
      <c r="K39" s="91"/>
      <c r="L39" s="91"/>
      <c r="M39" s="91"/>
      <c r="N39" s="91"/>
      <c r="O39" s="91"/>
      <c r="P39" s="91"/>
      <c r="Q39" s="91"/>
      <c r="R39" s="91"/>
      <c r="S39" s="2"/>
    </row>
    <row r="40" spans="1:19" ht="8.4499999999999993" customHeight="1" x14ac:dyDescent="0.2">
      <c r="A40" s="3"/>
      <c r="B40" s="2"/>
      <c r="C40" s="2"/>
      <c r="D40" s="2"/>
      <c r="E40" s="2"/>
      <c r="F40" s="2"/>
      <c r="G40" s="2"/>
      <c r="H40" s="2"/>
      <c r="I40" s="2"/>
      <c r="J40" s="2"/>
      <c r="K40" s="2"/>
      <c r="L40" s="2"/>
      <c r="M40" s="2"/>
      <c r="N40" s="2"/>
      <c r="O40" s="2"/>
      <c r="P40" s="2"/>
      <c r="Q40" s="2"/>
      <c r="R40" s="2"/>
      <c r="S40" s="2"/>
    </row>
    <row r="41" spans="1:19" x14ac:dyDescent="0.2">
      <c r="A41" s="3"/>
      <c r="B41" s="2"/>
      <c r="C41" s="8">
        <v>0</v>
      </c>
      <c r="D41" s="2"/>
      <c r="E41" s="89">
        <v>0</v>
      </c>
      <c r="F41" s="89"/>
      <c r="G41" s="2"/>
      <c r="H41" s="90">
        <v>0</v>
      </c>
      <c r="I41" s="90"/>
      <c r="J41" s="2"/>
      <c r="K41" s="90">
        <v>0</v>
      </c>
      <c r="L41" s="90"/>
      <c r="M41" s="2"/>
      <c r="N41" s="89">
        <v>0</v>
      </c>
      <c r="O41" s="89"/>
      <c r="P41" s="2"/>
      <c r="Q41" s="87">
        <f>C41+E41+H41+K41+N41</f>
        <v>0</v>
      </c>
      <c r="R41" s="88"/>
      <c r="S41" s="88"/>
    </row>
    <row r="42" spans="1:19" x14ac:dyDescent="0.2">
      <c r="A42" s="3"/>
      <c r="B42" s="2"/>
      <c r="C42" s="2"/>
      <c r="D42" s="2"/>
      <c r="E42" s="2"/>
      <c r="F42" s="2"/>
      <c r="G42" s="2"/>
      <c r="H42" s="4"/>
      <c r="I42" s="4"/>
      <c r="J42" s="2"/>
      <c r="K42" s="4"/>
      <c r="L42" s="4"/>
      <c r="M42" s="2"/>
      <c r="N42" s="2"/>
      <c r="O42" s="2"/>
      <c r="P42" s="2"/>
      <c r="Q42" s="5"/>
      <c r="R42" s="5"/>
      <c r="S42" s="5"/>
    </row>
    <row r="43" spans="1:19" x14ac:dyDescent="0.2">
      <c r="A43" s="6" t="s">
        <v>18</v>
      </c>
      <c r="B43" s="2"/>
      <c r="C43" s="91"/>
      <c r="D43" s="91"/>
      <c r="E43" s="91"/>
      <c r="F43" s="91"/>
      <c r="G43" s="91"/>
      <c r="H43" s="91"/>
      <c r="I43" s="91"/>
      <c r="J43" s="91"/>
      <c r="K43" s="91"/>
      <c r="L43" s="91"/>
      <c r="M43" s="91"/>
      <c r="N43" s="91"/>
      <c r="O43" s="91"/>
      <c r="P43" s="91"/>
      <c r="Q43" s="91"/>
      <c r="R43" s="91"/>
      <c r="S43" s="2"/>
    </row>
    <row r="44" spans="1:19" ht="8.4499999999999993" customHeight="1" x14ac:dyDescent="0.2">
      <c r="A44" s="3"/>
      <c r="B44" s="2"/>
      <c r="C44" s="2"/>
      <c r="D44" s="2"/>
      <c r="E44" s="2"/>
      <c r="F44" s="2"/>
      <c r="G44" s="2"/>
      <c r="H44" s="2"/>
      <c r="I44" s="2"/>
      <c r="J44" s="2"/>
      <c r="K44" s="2"/>
      <c r="L44" s="2"/>
      <c r="M44" s="2"/>
      <c r="N44" s="2"/>
      <c r="O44" s="2"/>
      <c r="P44" s="2"/>
      <c r="Q44" s="2"/>
      <c r="R44" s="2"/>
      <c r="S44" s="2"/>
    </row>
    <row r="45" spans="1:19" x14ac:dyDescent="0.2">
      <c r="A45" s="3"/>
      <c r="B45" s="2"/>
      <c r="C45" s="8">
        <v>0</v>
      </c>
      <c r="D45" s="2"/>
      <c r="E45" s="89">
        <v>0</v>
      </c>
      <c r="F45" s="89"/>
      <c r="G45" s="2"/>
      <c r="H45" s="90">
        <v>0</v>
      </c>
      <c r="I45" s="90"/>
      <c r="J45" s="2"/>
      <c r="K45" s="90">
        <v>0</v>
      </c>
      <c r="L45" s="90"/>
      <c r="M45" s="2"/>
      <c r="N45" s="89">
        <v>0</v>
      </c>
      <c r="O45" s="89"/>
      <c r="P45" s="2"/>
      <c r="Q45" s="87">
        <f>C45+E45+H45+K45+N45</f>
        <v>0</v>
      </c>
      <c r="R45" s="88"/>
      <c r="S45" s="88"/>
    </row>
    <row r="46" spans="1:19" x14ac:dyDescent="0.2">
      <c r="A46" s="3"/>
      <c r="B46" s="2"/>
      <c r="C46" s="2"/>
      <c r="D46" s="2"/>
      <c r="E46" s="2"/>
      <c r="F46" s="2"/>
      <c r="G46" s="2"/>
      <c r="H46" s="4"/>
      <c r="I46" s="4"/>
      <c r="J46" s="2"/>
      <c r="K46" s="4"/>
      <c r="L46" s="4"/>
      <c r="M46" s="2"/>
      <c r="N46" s="2"/>
      <c r="O46" s="2"/>
      <c r="P46" s="2"/>
      <c r="Q46" s="5"/>
      <c r="R46" s="5"/>
      <c r="S46" s="5"/>
    </row>
    <row r="47" spans="1:19" x14ac:dyDescent="0.2">
      <c r="A47" s="6" t="s">
        <v>20</v>
      </c>
      <c r="B47" s="2"/>
      <c r="C47" s="91"/>
      <c r="D47" s="91"/>
      <c r="E47" s="91"/>
      <c r="F47" s="91"/>
      <c r="G47" s="91"/>
      <c r="H47" s="91"/>
      <c r="I47" s="91"/>
      <c r="J47" s="91"/>
      <c r="K47" s="91"/>
      <c r="L47" s="91"/>
      <c r="M47" s="91"/>
      <c r="N47" s="91"/>
      <c r="O47" s="91"/>
      <c r="P47" s="91"/>
      <c r="Q47" s="91"/>
      <c r="R47" s="91"/>
      <c r="S47" s="2"/>
    </row>
    <row r="48" spans="1:19" ht="8.4499999999999993" customHeight="1" x14ac:dyDescent="0.2">
      <c r="A48" s="3"/>
      <c r="B48" s="2"/>
      <c r="C48" s="2"/>
      <c r="D48" s="2"/>
      <c r="E48" s="2"/>
      <c r="F48" s="2"/>
      <c r="G48" s="2"/>
      <c r="H48" s="2"/>
      <c r="I48" s="2"/>
      <c r="J48" s="2"/>
      <c r="K48" s="2"/>
      <c r="L48" s="2"/>
      <c r="M48" s="2"/>
      <c r="N48" s="2"/>
      <c r="O48" s="2"/>
      <c r="P48" s="2"/>
      <c r="Q48" s="2"/>
      <c r="R48" s="2"/>
      <c r="S48" s="2"/>
    </row>
    <row r="49" spans="1:19" x14ac:dyDescent="0.2">
      <c r="A49" s="3"/>
      <c r="B49" s="2"/>
      <c r="C49" s="8">
        <v>0</v>
      </c>
      <c r="D49" s="2"/>
      <c r="E49" s="89">
        <v>0</v>
      </c>
      <c r="F49" s="89"/>
      <c r="G49" s="2"/>
      <c r="H49" s="90">
        <v>0</v>
      </c>
      <c r="I49" s="90"/>
      <c r="J49" s="2"/>
      <c r="K49" s="90">
        <v>0</v>
      </c>
      <c r="L49" s="90"/>
      <c r="M49" s="2"/>
      <c r="N49" s="89">
        <v>0</v>
      </c>
      <c r="O49" s="89"/>
      <c r="P49" s="2"/>
      <c r="Q49" s="87">
        <f>C49+E49+H49+K49+N49</f>
        <v>0</v>
      </c>
      <c r="R49" s="88"/>
      <c r="S49" s="88"/>
    </row>
    <row r="50" spans="1:19" x14ac:dyDescent="0.2">
      <c r="A50" s="3"/>
      <c r="B50" s="2"/>
      <c r="C50" s="2"/>
      <c r="D50" s="2"/>
      <c r="E50" s="2"/>
      <c r="F50" s="2"/>
      <c r="G50" s="2"/>
      <c r="H50" s="4"/>
      <c r="I50" s="4"/>
      <c r="J50" s="2"/>
      <c r="K50" s="4"/>
      <c r="L50" s="4"/>
      <c r="M50" s="2"/>
      <c r="N50" s="2"/>
      <c r="O50" s="2"/>
      <c r="P50" s="2"/>
      <c r="Q50" s="5"/>
      <c r="R50" s="5"/>
      <c r="S50" s="5"/>
    </row>
    <row r="51" spans="1:19" x14ac:dyDescent="0.2">
      <c r="A51" s="3"/>
      <c r="B51" s="2"/>
      <c r="C51" s="86" t="s">
        <v>8</v>
      </c>
      <c r="D51" s="86"/>
      <c r="E51" s="86"/>
      <c r="F51" s="86"/>
      <c r="G51" s="86"/>
      <c r="H51" s="86"/>
      <c r="I51" s="86"/>
      <c r="J51" s="86"/>
      <c r="K51" s="86"/>
      <c r="L51" s="86"/>
      <c r="M51" s="86"/>
      <c r="N51" s="86"/>
      <c r="O51" s="86"/>
      <c r="P51" s="2"/>
      <c r="Q51" s="87">
        <f>Q49+Q45+Q41+Q37+Q33+Q29+Q21+Q25+Q17+Q13</f>
        <v>0</v>
      </c>
      <c r="R51" s="88"/>
      <c r="S51" s="88"/>
    </row>
  </sheetData>
  <mergeCells count="73">
    <mergeCell ref="C11:R11"/>
    <mergeCell ref="A1:S1"/>
    <mergeCell ref="A2:S2"/>
    <mergeCell ref="A3:S3"/>
    <mergeCell ref="A4:S4"/>
    <mergeCell ref="C5:S5"/>
    <mergeCell ref="C7:R7"/>
    <mergeCell ref="E9:F9"/>
    <mergeCell ref="H9:I9"/>
    <mergeCell ref="K9:L9"/>
    <mergeCell ref="N9:O9"/>
    <mergeCell ref="Q9:S9"/>
    <mergeCell ref="C19:R19"/>
    <mergeCell ref="E13:F13"/>
    <mergeCell ref="H13:I13"/>
    <mergeCell ref="K13:L13"/>
    <mergeCell ref="N13:O13"/>
    <mergeCell ref="Q13:S13"/>
    <mergeCell ref="C15:R15"/>
    <mergeCell ref="E17:F17"/>
    <mergeCell ref="H17:I17"/>
    <mergeCell ref="K17:L17"/>
    <mergeCell ref="N17:O17"/>
    <mergeCell ref="Q17:S17"/>
    <mergeCell ref="C27:R27"/>
    <mergeCell ref="E21:F21"/>
    <mergeCell ref="H21:I21"/>
    <mergeCell ref="K21:L21"/>
    <mergeCell ref="N21:O21"/>
    <mergeCell ref="Q21:S21"/>
    <mergeCell ref="C23:R23"/>
    <mergeCell ref="E25:F25"/>
    <mergeCell ref="H25:I25"/>
    <mergeCell ref="K25:L25"/>
    <mergeCell ref="N25:O25"/>
    <mergeCell ref="Q25:S25"/>
    <mergeCell ref="C35:R35"/>
    <mergeCell ref="E29:F29"/>
    <mergeCell ref="H29:I29"/>
    <mergeCell ref="K29:L29"/>
    <mergeCell ref="N29:O29"/>
    <mergeCell ref="Q29:S29"/>
    <mergeCell ref="C31:R31"/>
    <mergeCell ref="E33:F33"/>
    <mergeCell ref="H33:I33"/>
    <mergeCell ref="K33:L33"/>
    <mergeCell ref="N33:O33"/>
    <mergeCell ref="Q33:S33"/>
    <mergeCell ref="C43:R43"/>
    <mergeCell ref="E37:F37"/>
    <mergeCell ref="H37:I37"/>
    <mergeCell ref="K37:L37"/>
    <mergeCell ref="N37:O37"/>
    <mergeCell ref="Q37:S37"/>
    <mergeCell ref="C39:R39"/>
    <mergeCell ref="E41:F41"/>
    <mergeCell ref="H41:I41"/>
    <mergeCell ref="K41:L41"/>
    <mergeCell ref="N41:O41"/>
    <mergeCell ref="Q41:S41"/>
    <mergeCell ref="C51:O51"/>
    <mergeCell ref="Q51:S51"/>
    <mergeCell ref="E45:F45"/>
    <mergeCell ref="H45:I45"/>
    <mergeCell ref="K45:L45"/>
    <mergeCell ref="N45:O45"/>
    <mergeCell ref="Q45:S45"/>
    <mergeCell ref="C47:R47"/>
    <mergeCell ref="E49:F49"/>
    <mergeCell ref="H49:I49"/>
    <mergeCell ref="K49:L49"/>
    <mergeCell ref="N49:O49"/>
    <mergeCell ref="Q49:S49"/>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C7"/>
  <sheetViews>
    <sheetView workbookViewId="0">
      <selection activeCell="C3" sqref="C3:C7"/>
    </sheetView>
  </sheetViews>
  <sheetFormatPr baseColWidth="10" defaultRowHeight="12.75" x14ac:dyDescent="0.2"/>
  <sheetData>
    <row r="2" spans="1:3" x14ac:dyDescent="0.2">
      <c r="A2" s="9" t="s">
        <v>23</v>
      </c>
      <c r="C2" s="9" t="s">
        <v>24</v>
      </c>
    </row>
    <row r="3" spans="1:3" x14ac:dyDescent="0.2">
      <c r="A3">
        <v>1</v>
      </c>
      <c r="C3" s="10">
        <v>80</v>
      </c>
    </row>
    <row r="4" spans="1:3" x14ac:dyDescent="0.2">
      <c r="A4">
        <v>2</v>
      </c>
      <c r="C4" s="10">
        <v>72</v>
      </c>
    </row>
    <row r="5" spans="1:3" x14ac:dyDescent="0.2">
      <c r="A5">
        <v>3</v>
      </c>
      <c r="C5" s="10">
        <v>61</v>
      </c>
    </row>
    <row r="6" spans="1:3" x14ac:dyDescent="0.2">
      <c r="A6">
        <v>4</v>
      </c>
      <c r="C6" s="10">
        <v>54</v>
      </c>
    </row>
    <row r="7" spans="1:3" x14ac:dyDescent="0.2">
      <c r="A7">
        <v>5</v>
      </c>
      <c r="C7" s="10">
        <v>50</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Personalausgaben</vt:lpstr>
      <vt:lpstr>Anleitung</vt:lpstr>
      <vt:lpstr>SEK-Satz</vt:lpstr>
      <vt:lpstr>Öffentlichkeitsarbeit (2)</vt:lpstr>
      <vt:lpstr>Tabelle1</vt:lpstr>
      <vt:lpstr>Personalausgaben!Drucktitel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Knaust, Sarah</dc:creator>
  <cp:lastModifiedBy>Pringnitz, Daniel</cp:lastModifiedBy>
  <cp:lastPrinted>2026-05-20T14:03:13Z</cp:lastPrinted>
  <dcterms:created xsi:type="dcterms:W3CDTF">2023-11-14T16:05:33Z</dcterms:created>
  <dcterms:modified xsi:type="dcterms:W3CDTF">2026-06-22T11:24:52Z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2023-11-14T00:00:00Z</vt:filetime>
  </property>
  <property fmtid="{D5CDD505-2E9C-101B-9397-08002B2CF9AE}" pid="3" name="LastSaved">
    <vt:filetime>2023-11-14T00:00:00Z</vt:filetime>
  </property>
  <property fmtid="{D5CDD505-2E9C-101B-9397-08002B2CF9AE}" pid="4" name="Producer">
    <vt:lpwstr>iText 2.1.7 by 1T3XT</vt:lpwstr>
  </property>
  <property fmtid="{D5CDD505-2E9C-101B-9397-08002B2CF9AE}" pid="5" name="MSIP_Label_90718f9c-7e83-495a-95f5-588c1ccf1447_Enabled">
    <vt:lpwstr>true</vt:lpwstr>
  </property>
  <property fmtid="{D5CDD505-2E9C-101B-9397-08002B2CF9AE}" pid="6" name="MSIP_Label_90718f9c-7e83-495a-95f5-588c1ccf1447_SetDate">
    <vt:lpwstr>2023-11-14T17:37:58Z</vt:lpwstr>
  </property>
  <property fmtid="{D5CDD505-2E9C-101B-9397-08002B2CF9AE}" pid="7" name="MSIP_Label_90718f9c-7e83-495a-95f5-588c1ccf1447_Method">
    <vt:lpwstr>Privileged</vt:lpwstr>
  </property>
  <property fmtid="{D5CDD505-2E9C-101B-9397-08002B2CF9AE}" pid="8" name="MSIP_Label_90718f9c-7e83-495a-95f5-588c1ccf1447_Name">
    <vt:lpwstr>C3 – vertraulich (ohne Kennzeichnung)</vt:lpwstr>
  </property>
  <property fmtid="{D5CDD505-2E9C-101B-9397-08002B2CF9AE}" pid="9" name="MSIP_Label_90718f9c-7e83-495a-95f5-588c1ccf1447_SiteId">
    <vt:lpwstr>115d6c2e-8bd5-4b53-8ba7-86a5266426c5</vt:lpwstr>
  </property>
  <property fmtid="{D5CDD505-2E9C-101B-9397-08002B2CF9AE}" pid="10" name="MSIP_Label_90718f9c-7e83-495a-95f5-588c1ccf1447_ActionId">
    <vt:lpwstr>3f5f2322-ec60-4429-b323-3799b6ab32af</vt:lpwstr>
  </property>
  <property fmtid="{D5CDD505-2E9C-101B-9397-08002B2CF9AE}" pid="11" name="MSIP_Label_90718f9c-7e83-495a-95f5-588c1ccf1447_ContentBits">
    <vt:lpwstr>0</vt:lpwstr>
  </property>
</Properties>
</file>