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codeName="DieseArbeitsmappe" defaultThemeVersion="124226"/>
  <mc:AlternateContent xmlns:mc="http://schemas.openxmlformats.org/markup-compatibility/2006">
    <mc:Choice Requires="x15">
      <x15ac:absPath xmlns:x15ac="http://schemas.microsoft.com/office/spreadsheetml/2010/11/ac" url="H:\Kooperation\530000_A5300_Public\Neue Förderprogramme\533000\LuKIF\07 IT-Konzeption\Excel-Formulare\Excel-Abrufformular\"/>
    </mc:Choice>
  </mc:AlternateContent>
  <xr:revisionPtr revIDLastSave="0" documentId="13_ncr:1_{4D26ACF3-ED8B-41AA-B29A-C32E281B6CE4}" xr6:coauthVersionLast="47" xr6:coauthVersionMax="47" xr10:uidLastSave="{00000000-0000-0000-0000-000000000000}"/>
  <workbookProtection workbookAlgorithmName="SHA-512" workbookHashValue="f9Wsg/GRBBxEsISXF52CzTn1kuxYDlFgjRxtU+U6THU+utQqlieyES7QjM/vKV0YGmiUOqYodnHV+ElS+07fjQ==" workbookSaltValue="2Bb509OTOdVZw1baduWxzA==" workbookSpinCount="100000" lockStructure="1"/>
  <bookViews>
    <workbookView xWindow="-28920" yWindow="-120" windowWidth="29040" windowHeight="15720" tabRatio="806" xr2:uid="{00000000-000D-0000-FFFF-FFFF00000000}"/>
  </bookViews>
  <sheets>
    <sheet name="Formular" sheetId="1" r:id="rId1"/>
    <sheet name="Datensatz Formular" sheetId="2" r:id="rId2"/>
    <sheet name="Dropdown " sheetId="3" state="hidden" r:id="rId3"/>
    <sheet name="Datenbank" sheetId="5" state="hidden" r:id="rId4"/>
  </sheets>
  <externalReferences>
    <externalReference r:id="rId5"/>
  </externalReferences>
  <definedNames>
    <definedName name="_xlnm._FilterDatabase" localSheetId="3" hidden="1">Datenbank!$A$3:$AO$3</definedName>
    <definedName name="_xlnm._FilterDatabase" localSheetId="2" hidden="1">'Dropdown '!#REF!</definedName>
    <definedName name="Beschluss" localSheetId="3">#REF!</definedName>
    <definedName name="Beschluss">#REF!</definedName>
    <definedName name="Beschlussfasser" localSheetId="3">#REF!</definedName>
    <definedName name="Beschlussfasser">#REF!</definedName>
    <definedName name="Digitalisierung" localSheetId="3">[1]Auswahl!#REF!</definedName>
    <definedName name="Digitalisierung">#REF!</definedName>
    <definedName name="_xlnm.Print_Area" localSheetId="0">Formular!$A$2:$H$71</definedName>
    <definedName name="Förderbereiche">#REF!</definedName>
    <definedName name="Gebietskörperschaft__Darlehensnehmer__Dropdown_Auswahl" localSheetId="3">#REF!</definedName>
    <definedName name="Gebietskörperschaft__Darlehensnehmer__Dropdown_Auswahl">#REF!</definedName>
    <definedName name="Kommune" localSheetId="3">#REF!</definedName>
    <definedName name="Kommune">'Dropdown '!#REF!</definedName>
    <definedName name="Kommunentyp">#REF!</definedName>
    <definedName name="Kommunetyp">#REF!</definedName>
    <definedName name="Land" localSheetId="3">#REF!</definedName>
    <definedName name="Land">'Dropdown '!#REF!</definedName>
    <definedName name="Landestyp">#REF!</definedName>
    <definedName name="Landtyp">#REF!</definedName>
    <definedName name="Maßnahmenart" localSheetId="3">[1]Auswahl!#REF!</definedName>
    <definedName name="Maßnahmenart">#REF!</definedName>
    <definedName name="Sachinvestition" localSheetId="3">[1]Auswahl!#REF!</definedName>
    <definedName name="Sachinvesti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 i="2" l="1"/>
  <c r="O2" i="2"/>
  <c r="N2" i="2"/>
  <c r="Q2" i="2"/>
  <c r="F11" i="1"/>
  <c r="A2" i="2" l="1"/>
  <c r="C13" i="1"/>
  <c r="B2" i="2" s="1"/>
  <c r="C17" i="1"/>
  <c r="C15" i="1"/>
  <c r="C11" i="1"/>
  <c r="E2" i="2" l="1"/>
  <c r="F2" i="2"/>
  <c r="G2" i="2"/>
  <c r="H2" i="2"/>
  <c r="I2" i="2"/>
  <c r="J2" i="2"/>
  <c r="K2" i="2"/>
  <c r="L2" i="2"/>
  <c r="M2" i="2"/>
  <c r="R2" i="2"/>
  <c r="S2" i="2"/>
  <c r="T2" i="2"/>
  <c r="U2" i="2"/>
  <c r="V2" i="2"/>
  <c r="W2" i="2"/>
  <c r="X2" i="2"/>
  <c r="B1" i="5"/>
  <c r="C2" i="2" l="1"/>
  <c r="D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Ebert, Joel</author>
    <author>Perabo, Lisa (HMdF)</author>
  </authors>
  <commentList>
    <comment ref="F7" authorId="0" shapeId="0" xr:uid="{DA16B3B6-83F1-428D-98B4-18E7F3FFE1CB}">
      <text>
        <r>
          <rPr>
            <b/>
            <sz val="12"/>
            <color indexed="81"/>
            <rFont val="Arial"/>
            <family val="2"/>
          </rPr>
          <t>Bitte wählen Sie Ihre Anmeldenummer gemäß Förderliste aus.</t>
        </r>
      </text>
    </comment>
    <comment ref="G45" authorId="1" shapeId="0" xr:uid="{2147CF65-94BE-46BE-8139-2572F305A1D2}">
      <text>
        <r>
          <rPr>
            <b/>
            <sz val="12"/>
            <color indexed="81"/>
            <rFont val="Arial"/>
            <family val="2"/>
          </rPr>
          <t>Bitte beachten (Hinweis wird nicht gedruckt):</t>
        </r>
        <r>
          <rPr>
            <sz val="12"/>
            <color indexed="81"/>
            <rFont val="Arial"/>
            <family val="2"/>
          </rPr>
          <t xml:space="preserve">
Bitte verwenden Sie das Datum des voraussichtlichen Versands. Eine Abweichung zwischen voraussichtlichem Datum und tatsächlichem Datum lässt sich nicht vermeiden.</t>
        </r>
      </text>
    </comment>
  </commentList>
</comments>
</file>

<file path=xl/sharedStrings.xml><?xml version="1.0" encoding="utf-8"?>
<sst xmlns="http://schemas.openxmlformats.org/spreadsheetml/2006/main" count="541" uniqueCount="301">
  <si>
    <t>Name</t>
  </si>
  <si>
    <t>Vorname</t>
  </si>
  <si>
    <t>Telefon</t>
  </si>
  <si>
    <t>E-Mail</t>
  </si>
  <si>
    <t>Datum</t>
  </si>
  <si>
    <t>Ort</t>
  </si>
  <si>
    <t>Eigenmittel</t>
  </si>
  <si>
    <t>Drittmittel</t>
  </si>
  <si>
    <t>Wirtschafts- und Infrastrukturbank Hessen
rechtlich unselbstständige Anstalt in der 
Landesbank Hessen-Thüringen Girozentrale
533400 Infrastruktur I
Kaiserleistraße 29-35
63067 Offenbach</t>
  </si>
  <si>
    <t>an:</t>
  </si>
  <si>
    <t>übersandten Excel-Datei übereinstimmen.</t>
  </si>
  <si>
    <t>Drittmittelgeber</t>
  </si>
  <si>
    <t>- Bitte auswählen -</t>
  </si>
  <si>
    <t>Ort der Maßnahme (GKZ)</t>
  </si>
  <si>
    <t>Name des Förderprogramms (Land)</t>
  </si>
  <si>
    <r>
      <t xml:space="preserve">Bitte drucken Sie das Formular nach abgeschlossener Bearbeitung aus, unterschreiben es und schicken es postalisch an die WIBank.
</t>
    </r>
    <r>
      <rPr>
        <b/>
        <strike/>
        <sz val="16"/>
        <color theme="1"/>
        <rFont val="Arial"/>
        <family val="2"/>
      </rPr>
      <t xml:space="preserve">
</t>
    </r>
    <r>
      <rPr>
        <b/>
        <sz val="16"/>
        <color theme="1"/>
        <rFont val="Arial"/>
        <family val="2"/>
      </rPr>
      <t xml:space="preserve">
</t>
    </r>
  </si>
  <si>
    <t>1. Unterschrift</t>
  </si>
  <si>
    <t>Name in Druckbuchstaben</t>
  </si>
  <si>
    <t>Amtsbezeichnung</t>
  </si>
  <si>
    <t>2. Unterschrift</t>
  </si>
  <si>
    <t>Landesmittel</t>
  </si>
  <si>
    <t>Name der Förderprogramme (Bund)</t>
  </si>
  <si>
    <t xml:space="preserve">GKZ / Ident </t>
  </si>
  <si>
    <t xml:space="preserve">Art der Infrastruktur </t>
  </si>
  <si>
    <t>Beitrag zum Klimaschutz</t>
  </si>
  <si>
    <t xml:space="preserve">Träger der Maßnahme </t>
  </si>
  <si>
    <t>Maßnahmenbeginn</t>
  </si>
  <si>
    <t>Maßnahmenende</t>
  </si>
  <si>
    <t>Förderfähige Ausgaben</t>
  </si>
  <si>
    <t>Bundesmittel LUKIF</t>
  </si>
  <si>
    <t xml:space="preserve">Kosten für Begleit/Folgemaßnahmen </t>
  </si>
  <si>
    <t>Sonstige Bundesmittel</t>
  </si>
  <si>
    <t>Finanzmittel Gesamt</t>
  </si>
  <si>
    <t>Ort der Signatur</t>
  </si>
  <si>
    <t>Datum der Signatur</t>
  </si>
  <si>
    <t xml:space="preserve">Amtsbezeichung </t>
  </si>
  <si>
    <t>Name 2</t>
  </si>
  <si>
    <t>Name 1</t>
  </si>
  <si>
    <t>Excel-Versand Datum</t>
  </si>
  <si>
    <t>GKZ /Ident</t>
  </si>
  <si>
    <t>Ortsbeschreibung</t>
  </si>
  <si>
    <t>Art des Trägers</t>
  </si>
  <si>
    <t>Gegenstand der Maßnahme</t>
  </si>
  <si>
    <t>Inhalt der Maßnahme</t>
  </si>
  <si>
    <t xml:space="preserve">Zustand vor der Maßnahme &amp; Mehrwert der Maßnahme </t>
  </si>
  <si>
    <t xml:space="preserve">Kosten der Maßnahme </t>
  </si>
  <si>
    <t>Investitionsvolumen</t>
  </si>
  <si>
    <t>GP Nummer</t>
  </si>
  <si>
    <t>1. Kurzbeschreibung: Gegenstand der Maßnahme</t>
  </si>
  <si>
    <t>Bestätigungen</t>
  </si>
  <si>
    <t>Angaben zum Abruf</t>
  </si>
  <si>
    <t>Auszahlungsdatum</t>
  </si>
  <si>
    <t>Auszahlungsbetrag</t>
  </si>
  <si>
    <t>Anmeldungsnummer WIBank</t>
  </si>
  <si>
    <t>Anmeldender</t>
  </si>
  <si>
    <t xml:space="preserve">Art des Anmeldenden </t>
  </si>
  <si>
    <t>Im Verwendungszweck der Auszahlung wird die Anmeldenummer aufgeführt.</t>
  </si>
  <si>
    <t xml:space="preserve">Mit dem Abruf wird bestätigt, dass die oben gemachten Angaben mit den Inhalten der an die WIBank am </t>
  </si>
  <si>
    <t xml:space="preserve">Anzahl </t>
  </si>
  <si>
    <t>Anmeldenummer WIBank</t>
  </si>
  <si>
    <t>Annmeldenummer WIBank</t>
  </si>
  <si>
    <t>Art des Anmeldenden</t>
  </si>
  <si>
    <t>Empfängerdaten</t>
  </si>
  <si>
    <t>Kontaktperson für Rückfragen</t>
  </si>
  <si>
    <t>Der Anmeldende bestätigt, dass bei der Planung und Durchführung der Maßnahme die Bestimmungen des LuKIFG, der Verwaltungsvereinbarung nach § 9 Abs. 1 LuKIFG sowie des HIFG eingehalten werden.</t>
  </si>
  <si>
    <t>Name Kontakperson</t>
  </si>
  <si>
    <t>Vorname Kontakperson</t>
  </si>
  <si>
    <t>Telefon Kontakperson</t>
  </si>
  <si>
    <t xml:space="preserve">E-Mail Kontakperson </t>
  </si>
  <si>
    <r>
      <t>Bitte das Formular nach abgeschlossener Bearbeitung speichern und vorab im Excel-Format an &gt;</t>
    </r>
    <r>
      <rPr>
        <b/>
        <i/>
        <sz val="16"/>
        <color rgb="FFFF0000"/>
        <rFont val="Arial"/>
        <family val="2"/>
      </rPr>
      <t>investitionsoffensive@wibank.de</t>
    </r>
    <r>
      <rPr>
        <b/>
        <sz val="16"/>
        <color indexed="8"/>
        <rFont val="Arial"/>
        <family val="2"/>
      </rPr>
      <t>&lt; senden.</t>
    </r>
  </si>
  <si>
    <t>Bestätigung 1</t>
  </si>
  <si>
    <t>Bestätigung 2</t>
  </si>
  <si>
    <t>Bestätigung 3</t>
  </si>
  <si>
    <t>Bestätigung 4</t>
  </si>
  <si>
    <t>Der Anmeldende ist sich der Strafbarkeit eines Subventionsbetruges nach § 264 des Strafgesetzbuches bewusst.</t>
  </si>
  <si>
    <t>Bestätigung 5</t>
  </si>
  <si>
    <r>
      <rPr>
        <b/>
        <u/>
        <sz val="16"/>
        <color rgb="FFFF0000"/>
        <rFont val="Arial"/>
        <family val="2"/>
      </rPr>
      <t>Nur für Kommune:</t>
    </r>
    <r>
      <rPr>
        <b/>
        <sz val="16"/>
        <color indexed="8"/>
        <rFont val="Arial"/>
        <family val="2"/>
      </rPr>
      <t xml:space="preserve"> Der Anmeldende bestätigt, dass alle Fördervoraussetzungen gemäß Zuwendungsvertrag mit der WIBank sowie der einschlägigen vergabe- und beihilferechtlichen Vorgaben eingehalten werden. </t>
    </r>
  </si>
  <si>
    <r>
      <rPr>
        <b/>
        <u/>
        <sz val="16"/>
        <color rgb="FFFF0000"/>
        <rFont val="Arial"/>
        <family val="2"/>
      </rPr>
      <t>Nur für Land:</t>
    </r>
    <r>
      <rPr>
        <b/>
        <sz val="16"/>
        <rFont val="Arial"/>
        <family val="2"/>
      </rPr>
      <t xml:space="preserve"> </t>
    </r>
    <r>
      <rPr>
        <b/>
        <sz val="16"/>
        <color indexed="8"/>
        <rFont val="Arial"/>
        <family val="2"/>
      </rPr>
      <t xml:space="preserve">Der Anmeldende bestätigt, dass alle Fördervoraussetzungen gemäß Vertrag mit der WIBank sowie der einschlägigen vergabe- und beihilferechtlichen Vorgaben eingehalten werden. </t>
    </r>
  </si>
  <si>
    <t xml:space="preserve">Name Kontaktperson </t>
  </si>
  <si>
    <t xml:space="preserve">Vorname Kontaktperson </t>
  </si>
  <si>
    <t xml:space="preserve">Telefon Kontaktperson </t>
  </si>
  <si>
    <t xml:space="preserve">E-Mail Kontaktperson </t>
  </si>
  <si>
    <t>Ort der Maßnahme (Straße)</t>
  </si>
  <si>
    <t>Ort der Maßnahme (Hausnummer)</t>
  </si>
  <si>
    <t>Ort der Maßnahme (PLZ)</t>
  </si>
  <si>
    <t>Ort der Maßnahmne (Ort)</t>
  </si>
  <si>
    <t>Nicht Förderfähige Ausgaben für Begleit- und Folgemaßnahmen</t>
  </si>
  <si>
    <t>Rückeinnahmen</t>
  </si>
  <si>
    <t>Sonstige Mittel</t>
  </si>
  <si>
    <t>Der Anmeldende bestätigt, dass bei bestehender Vorsteuerabzugsberechtigung ausschließlich die Nettokosten der Maßnahme förderfähig sind. Dies gilt auch im Fall einer nur anteilig geltend zu machenden Vorsteuer.</t>
  </si>
  <si>
    <t>Investitionsbereich</t>
  </si>
  <si>
    <t>Nicht Förderfähige Ausgaben für die Maßnahme</t>
  </si>
  <si>
    <t>Kommune</t>
  </si>
  <si>
    <t>06532001</t>
  </si>
  <si>
    <t>Stadt Aßlar</t>
  </si>
  <si>
    <t>Kommunale Infrastruktur</t>
  </si>
  <si>
    <t>Löhr</t>
  </si>
  <si>
    <t>Markus</t>
  </si>
  <si>
    <t>06441 803 100</t>
  </si>
  <si>
    <t>finanzen@asslar.de</t>
  </si>
  <si>
    <t>Gemeinde</t>
  </si>
  <si>
    <t>Bevölkerungsschutz (Sicherheit/ Katastrophenschutz/ Feuerwehr)</t>
  </si>
  <si>
    <t>Bau eines neuen Feuerwehrhauses</t>
  </si>
  <si>
    <t>Die Stadt Aßlar benötigt für den Standort der Freiwilligen Feuerwehr Aßlar ein neues Feuerwehrhaus. 
Da die Stadt Aßlar nicht in Besitz eines geeigneten Grundstückes ist, wurde die Errichtung des Gebäudes in einem Verhandlungsverfahren nach Teilnahmewettbewerb ausgeschrieben.</t>
  </si>
  <si>
    <t>Für das bisher angemietete Objekt besteht keine Nutzungsmöglichkeit mehr; 
daher ist für daher ein Neubau erforderlich. Baubeginn und Spatenstich erfolgte am 25.03.2025</t>
  </si>
  <si>
    <t xml:space="preserve">Aßlarer Hütte </t>
  </si>
  <si>
    <t>1</t>
  </si>
  <si>
    <t>Aßlar</t>
  </si>
  <si>
    <t>06632018</t>
  </si>
  <si>
    <t>Stadt Rotenburg a. d. Fulda</t>
  </si>
  <si>
    <t>Burghardt</t>
  </si>
  <si>
    <t>Fabian</t>
  </si>
  <si>
    <t>06623 933-120</t>
  </si>
  <si>
    <t>kaemmerei@rotenburg.de</t>
  </si>
  <si>
    <t>Magistrat der Stadt Rotenburg a. d. Fulda</t>
  </si>
  <si>
    <t xml:space="preserve">Beschaffung eines UNIMOGS für den Winterdienst des Bauhofs inkl. Aufsatz Tellerstreuer </t>
  </si>
  <si>
    <t>Der UNIMOG aus dem Baujahr 2009 weist einen sehr hohen Verschleiß auf. Durch große Beschädigungen in Form von Rost und anderen Umwelteinflüssen müsste die komplette Achse und weitere Teile ersetzt werden. Die Kosten belaufen sich auf ca. 35.000 €. Eine Reparatur wäre nicht wirtschaftlich, weshalb eine Neubeschaffung erfolgen soll.</t>
  </si>
  <si>
    <t>neues Fahrzeug zur Bewältigung der kommunalen Pflichtaufgaben (insbesondere Winterdienst) durch den städtischen Bauhof. Keine Ausfälle aufgrund größerer Reparaturen.</t>
  </si>
  <si>
    <t>Enge Gasse</t>
  </si>
  <si>
    <t>Rotenburg a. d. Fulda</t>
  </si>
  <si>
    <t>Sitz des städtischen Bauhofs</t>
  </si>
  <si>
    <t>0,00 €</t>
  </si>
  <si>
    <t>Mobilität (Verkehrsinfrastruktur)</t>
  </si>
  <si>
    <t>Grundhafte Sanierung der Straße "Hinter dem Finanzamt"</t>
  </si>
  <si>
    <t>Die genannte Straße befindet sich in einem sehr schlechten Zustand und bedarf einer grundhaften Erneuerung.</t>
  </si>
  <si>
    <t>Gemäß der Bewertung der grundhaft zu sanierenden Straßen: 4 (schlecht mit hoher Priorität)</t>
  </si>
  <si>
    <t>Hinter dem Finanzamt</t>
  </si>
  <si>
    <t>Kernstadt</t>
  </si>
  <si>
    <t>Grundhafte Sanierung der Straße "Fröbelweg"</t>
  </si>
  <si>
    <t>Gemäß der Bewertung der grundhaft zu sanierenden Straßen: 5 (sehr schlecht mit hoher Priorität)</t>
  </si>
  <si>
    <t>Fröbelweg</t>
  </si>
  <si>
    <t>06632002</t>
  </si>
  <si>
    <t>Stadt Bad Hersfeld</t>
  </si>
  <si>
    <t>Ziem</t>
  </si>
  <si>
    <t>Torsten</t>
  </si>
  <si>
    <t>06621/201-568</t>
  </si>
  <si>
    <t>finanzen@bad-hersfeld.de</t>
  </si>
  <si>
    <t>Kreisstadt Bad Hersfeld</t>
  </si>
  <si>
    <t>Grundhafte Erneuerung Stützmauer</t>
  </si>
  <si>
    <t>Die Stützmauer am Hang an der Adresse  "am Frauenberg 21/21a" in der Innenstadt Bad Hersfelds muss grundhaft erneutert werden. Dazu ist ein teilweise Abbruch und Neubau des Mauerwerks notwendig.</t>
  </si>
  <si>
    <t>Da die Stützmauer stark beschädigt ist und die Sicherung des Straßenverkehrs unterhalb des Hangs gefährdet ist, muss die Mauer dringend grundhaft saniert werden.</t>
  </si>
  <si>
    <t>Am Frauenberg</t>
  </si>
  <si>
    <t>21+21a</t>
  </si>
  <si>
    <t>Bad Hersfeld</t>
  </si>
  <si>
    <t>Grundhafte Erneuerung Gemeindestraße</t>
  </si>
  <si>
    <t xml:space="preserve">Verkehrswegebauarbeiten Am Hopfengarten
</t>
  </si>
  <si>
    <t>Durch die Maßnahme wird die Verkehrsicherheit der Straße gewährleistet/garantiert und die Lebensdauer verlängert/erhöht.</t>
  </si>
  <si>
    <t>Am Hopfengarten</t>
  </si>
  <si>
    <t>Grundhafte Erneuerung von Gemeindestraßen</t>
  </si>
  <si>
    <t xml:space="preserve">Grundhafte Erneuerung von Verbindungswegen mit Treppenanlagen. </t>
  </si>
  <si>
    <t>Verbindungsweg und Treppenanlage sind nicht verkehrssicher und müssen dringend grundhaft erneuert werden, um die nachgefragte und gewünschte Nutzung wieder herzustellen und zu gewährleisten.</t>
  </si>
  <si>
    <t>Fritz-Rechberg-Straße/Meisebacher Straße</t>
  </si>
  <si>
    <t>Grundhafte Erneuerung Heinrich-von-Stephan-Straße und Max-Becker-Straße in der Innenstadt.</t>
  </si>
  <si>
    <t xml:space="preserve">Heinrich-von-Stephan-Straße/Max-Becker-Straße </t>
  </si>
  <si>
    <t>Betreuungsinfrastruktur</t>
  </si>
  <si>
    <t>Erweiterung des Kindertagesstättenangebots</t>
  </si>
  <si>
    <t>Kauf einer Immobilie und Umbau in eine neue Kindertagesstätte. Der Grunderwerb ist für August 2026 vorgesehen. Die baulichen Investitionen (Umbau, Bauleistungen) sollen im Anschluss dazu (spätestens Anfang 2027) erfolgen.</t>
  </si>
  <si>
    <t>Durch den Erwerb und den Umbau der. Ev.Jugenbildungsstätte Frauenberg in eine neue Kindertagesstätte wird das Angebot an dringend benötigten Kindergartenplätzen erhöht.</t>
  </si>
  <si>
    <t xml:space="preserve">Alter Kirchweg </t>
  </si>
  <si>
    <t>37</t>
  </si>
  <si>
    <t>Grundhafte Erneuerung der Fahrbahnfläche von Gemeindestraßen</t>
  </si>
  <si>
    <t>Straßenerneuerung im Stadtteil Petersberg; Ausbau von Fahrbahnflächen, um die Verkehrssicherheit herzustellen.</t>
  </si>
  <si>
    <t>Stadtteil Petersberg</t>
  </si>
  <si>
    <t>06635009</t>
  </si>
  <si>
    <t>Gemeinde Edertal</t>
  </si>
  <si>
    <t>Abraham</t>
  </si>
  <si>
    <t>Mareike</t>
  </si>
  <si>
    <t>05623808123</t>
  </si>
  <si>
    <t>mareike.abraham@edertal.de</t>
  </si>
  <si>
    <t>Radweginstandsetzung Wesetal</t>
  </si>
  <si>
    <t>Der Radweg Giflitz-Kleinern wurde instandgesetzt.</t>
  </si>
  <si>
    <t>Verbesserung der Fahrbahn</t>
  </si>
  <si>
    <t>Edertal</t>
  </si>
  <si>
    <t>Radweg Giflitz-Kleinern</t>
  </si>
  <si>
    <t>06631017</t>
  </si>
  <si>
    <t>Gemeinde Künzell</t>
  </si>
  <si>
    <t>Aschenbrücker</t>
  </si>
  <si>
    <t>Jürgen</t>
  </si>
  <si>
    <t>0661 390-20</t>
  </si>
  <si>
    <t>j.aschenbruecker@kuenzell.de</t>
  </si>
  <si>
    <t>Grundhafte Sanierung Friedenstraße</t>
  </si>
  <si>
    <t xml:space="preserve">Komplettsanierung der innerörtlichen Friedenstraße im OT Keulos
</t>
  </si>
  <si>
    <t>Friedenstraße</t>
  </si>
  <si>
    <t>Künzell</t>
  </si>
  <si>
    <t>Keulos</t>
  </si>
  <si>
    <t>Straßenbeiträge 2018 abgeschafft</t>
  </si>
  <si>
    <t>Grundhafte Gehwegsanierung Georg-Stieler-Straße</t>
  </si>
  <si>
    <t xml:space="preserve">Sanierung der Gehwege und Parkstreifen der innerörtlichen Georg-Stieler- im OT Künzell-Bachrain
</t>
  </si>
  <si>
    <t>Georg-Stieler-Straße</t>
  </si>
  <si>
    <t>Künzell-Bachrain</t>
  </si>
  <si>
    <t>06531016</t>
  </si>
  <si>
    <t>Gemeinde Reiskirchen</t>
  </si>
  <si>
    <t>Damm</t>
  </si>
  <si>
    <t>Kathrin</t>
  </si>
  <si>
    <t>06408/9590-229</t>
  </si>
  <si>
    <t>k.damm@gemeinde-reiskirchen.de</t>
  </si>
  <si>
    <t>Neubau einer Kindertagesstätte</t>
  </si>
  <si>
    <t>Bau einer neuen Kindertagesstätte um Betreuungsplätze für sechs KITA-Gruppen bereitstellen zu können.</t>
  </si>
  <si>
    <t>Die aktuellen Räumlichkeiten sind nur auf die Betreuung von fünf KITA-Gruppen ausgelegt. In 2028 läuft der Mietvertrag für ein Teilgebäude aus, in dem aktuell zwei der fünf Gruppen betreut werden. Der Neubau löst das Problem knapper Raumkapazitäten.</t>
  </si>
  <si>
    <t>Holzweg</t>
  </si>
  <si>
    <t>15</t>
  </si>
  <si>
    <t>Reiskirchen</t>
  </si>
  <si>
    <t>Ettingshausen</t>
  </si>
  <si>
    <t xml:space="preserve">Klimafreundliches Nichtwohngebäude Effizienzgebäude 40
Nachhaltiges Gebäude Antrag Nr. 499
</t>
  </si>
  <si>
    <t>06635013</t>
  </si>
  <si>
    <t>Gemeinde Haina (Kloster)</t>
  </si>
  <si>
    <t>Stremme</t>
  </si>
  <si>
    <t>Norman</t>
  </si>
  <si>
    <t>06456/92890-14</t>
  </si>
  <si>
    <t>norman.stremme@haina.de</t>
  </si>
  <si>
    <t>Technische Infrastruktur (Sonstiges)</t>
  </si>
  <si>
    <t>Erneuerung der Kanalisation im Ortsteil Löhlbach</t>
  </si>
  <si>
    <t>Die Kanalisation unter der Bundesstraße 253 im Ortsteil Löhlbach wird auf einer Länge von ca. 1,5 Kilometern in offener und geschlossener Bauweise erneurt.</t>
  </si>
  <si>
    <t xml:space="preserve">Die Kanalisation befindet sich in einem maroden Zustand. Durch die Erneuerung des Kanals wird die ordnungsgemäße Entsorgung des Abwassers sichergestellt. </t>
  </si>
  <si>
    <t>Frankenberger Straße und Wildunger Straße</t>
  </si>
  <si>
    <t>Haina (Kloster)</t>
  </si>
  <si>
    <t>Löhlbach</t>
  </si>
  <si>
    <t>06435004</t>
  </si>
  <si>
    <t>Gemeinde Birstein</t>
  </si>
  <si>
    <t>Kneipp</t>
  </si>
  <si>
    <t>Sabine</t>
  </si>
  <si>
    <t>+49 6054 80829</t>
  </si>
  <si>
    <t>sabine.kneipp@birstein.de</t>
  </si>
  <si>
    <t>Kommune / Gemeinde Birstein</t>
  </si>
  <si>
    <t>Sportinfrastruktur</t>
  </si>
  <si>
    <t>Sanierung des Freizeitbades Birstein</t>
  </si>
  <si>
    <t>Rückbau und Neuerrichtung des Nichtschwimmerbeckens mit Edelstahlauskleidung, Verkleinerung des Schwimmer-/Mehrzweckbeckens und Auskleidung in Edelstahl, Erneuerung der wasserführenden Leitungen, Erneuerung der Wasseraufbereitungstechnik, Erneuerung der Außenanlagen rund um die beiden Becken.</t>
  </si>
  <si>
    <t>35 Jahre alte Technik- und Beckeninfrastruktur, hoher Reperaturaufwand, teilweise keine Ersatzteile zu beschaffen. Nach erfolgter Sanierung kann der Freizeitbadbetrieb kostengünstiger, stabiler und auch energieeffizienter direkt ab Mai aufgenommen werden.</t>
  </si>
  <si>
    <t>Reichenbacher Str.</t>
  </si>
  <si>
    <t>44</t>
  </si>
  <si>
    <t>Birstein</t>
  </si>
  <si>
    <t>Freizeitbad Birstein</t>
  </si>
  <si>
    <t>Sanierung kommunaler Einrichtungen in den Bereichen Sport, Jugend und Kultur</t>
  </si>
  <si>
    <t>06634008</t>
  </si>
  <si>
    <t>Gemeinde Guxhagen</t>
  </si>
  <si>
    <t>Lange</t>
  </si>
  <si>
    <t>Michael</t>
  </si>
  <si>
    <t>05665/9499-17</t>
  </si>
  <si>
    <t>michael.lange@gemeinde-guxhagen.de</t>
  </si>
  <si>
    <t>Erweiterung des Feuerwehrhauses in Guxhagen</t>
  </si>
  <si>
    <t>Das Feuerwehrhaus wird um einen Fahrzeugstellplatz sowie weitere Räumlichkeiten (Schulungsräume) etc. erweitert.</t>
  </si>
  <si>
    <t>Feuerwehrhaus entsprach vor Maßnahme nicht mehr dem notwendigen baulichen Standard + Kapazitätsprobleme. Durch Anbau soll Einsatzbereitschaft und sicherheitstechnische Standards verbessert sowie die Leistungsfähigkeit der Feuerwehr erhöht werden.</t>
  </si>
  <si>
    <t>zum Ehrenhain</t>
  </si>
  <si>
    <t>2</t>
  </si>
  <si>
    <t>Guxhagen</t>
  </si>
  <si>
    <t>Erneuerung der Wasserversorgungsleitungen in der Straße "zum Ehrenhain" in Guxhagen</t>
  </si>
  <si>
    <t>Erneuerung der Wasserversorgungsleitungen um die Wasserversorgung zu sichern</t>
  </si>
  <si>
    <t>Die Wasserversorgung im Bereich des Industriegebietes in der Robert-Bosch-Straße wird aufgrund gestiegenen Wasserbedarfs durch diese Maßnahme langfristig gesichert.</t>
  </si>
  <si>
    <t>06632000</t>
  </si>
  <si>
    <t>Landkreis Hersfeld-Rotenburg</t>
  </si>
  <si>
    <t>Blankenbach</t>
  </si>
  <si>
    <t>Werner</t>
  </si>
  <si>
    <t>06621 871201</t>
  </si>
  <si>
    <t>w.blankenbach@hef-rof.de</t>
  </si>
  <si>
    <t>Landkreis</t>
  </si>
  <si>
    <t>Brandschutztechnische und energetische Sanierung der Waldhessenhalle</t>
  </si>
  <si>
    <t>Brandschutztechnische Ertüchtigung der Hallendecke der Waldhessenhalle am Schulkomplex Am Obersberg sowie Durchführung einer energetischen Sanierung. Installation einer Deckenstrahlheizung, Erneuerung der Hallenbeleuchtung durch LED-Technik, Einbau einer Lüftungsanlage mit Wärmerückgewinnung und Erneuerung der Sportgeräte.</t>
  </si>
  <si>
    <t>Holzdecke ist für den Brandschutz nicht revisionierbar. Zwischendecke ist nicht brandschutzüberwacht.  Heizung mit hoher Vorlauftemperatur durch eine technisch überholte Lüftungsanlage ohne Wärmerückgewinnung. Beleuchtung ohne LED. Mehrwert siehe 2.</t>
  </si>
  <si>
    <t xml:space="preserve">Am Obersberg </t>
  </si>
  <si>
    <t>25</t>
  </si>
  <si>
    <t>Neubau der Trink- und Löschwasserleitung, Errichtung einer Trennstation, Neubau der Gasleitung, Erneuerung Hausanschlüsse, Ringleitung, Hydranten und Straßenbeleuchtung</t>
  </si>
  <si>
    <t xml:space="preserve">Aufgrund wiederholter Schäden und Rohrbrüche an den bestehenden Leitungen aus dem Jahr 1971 empfehlen die Stadtwerke Bad Hersfeld aus technischer und wirtschaftlicher Sicht die Herstellung eines neuen Ringsystems. </t>
  </si>
  <si>
    <t>Leitungen in 7 m Tiefe verursachen hohen Tiefbauaufwand bei Reparaturen. Material aus 1971 hat erhebliche alters- und lagebedingte Mängel. Durch Erneuerung: Sicherstellung der Wasser- und Gasversorgung und des Brandschutzes für den Schulkomplex.</t>
  </si>
  <si>
    <t>Am Obersberg</t>
  </si>
  <si>
    <t>06533000</t>
  </si>
  <si>
    <t>Landkreis Limburg-Weilburg</t>
  </si>
  <si>
    <t>Stoll</t>
  </si>
  <si>
    <t>Louisa</t>
  </si>
  <si>
    <t>06431 296 474</t>
  </si>
  <si>
    <t>20.11@limburg-weilburg.de</t>
  </si>
  <si>
    <t xml:space="preserve">Landkreis Limburg-Weilburg </t>
  </si>
  <si>
    <t>Bildungsinfrastruktur</t>
  </si>
  <si>
    <t>Neubau eines eigenständig nutzbaren Mensagebäudes an der Johann-Christian-von-Senckenberg-Schule in Runkel</t>
  </si>
  <si>
    <t>Neubau eines eingeschossigen, nicht unterkellerten Gebäude mit Flachdach. Das Gebäude umfasst eine multifunktionale Mensa mit Ausgabeküche sowie Sanitärräume und eine Ganztagsbürofläche. Vor der Neubaumaßnahme erfolgt der Abriss eines nicht mehr nutzbaren Hausmeister-/Lehrerwohngebäudes.</t>
  </si>
  <si>
    <t>Für die Sicherstellung des Rechtsanspruches auf Ganztagesbetreuung fehlen entsprechende Räumlichkeiten für die Mittagsverpflegung.</t>
  </si>
  <si>
    <t>Jakob-Hart-Straße</t>
  </si>
  <si>
    <t>7</t>
  </si>
  <si>
    <t xml:space="preserve">Runkel-Schadeck </t>
  </si>
  <si>
    <t>Johann-Christian-Senckenberg-Schule, Runkel</t>
  </si>
  <si>
    <t>06533013</t>
  </si>
  <si>
    <t>In der Kreissporthalle werden im ersten Schritt die WC-Anlagen saniert werden. Weiterer Sanierungsbedarf besteht im Bereich des Daches sowie der Lichtkuppeln. Die Notausgangstüren sowie die Trennwandanlagen müssen ebenfalls erneuert werden.</t>
  </si>
  <si>
    <t>Die vorhandene Substanz und Einrichtungen sind in die Jahre gekommen und müssen entsprechend saniert werden um die Funktionalität der Schulsporthalle sicherzustellen.</t>
  </si>
  <si>
    <t>Pommernstraße</t>
  </si>
  <si>
    <t>Bad Camberg</t>
  </si>
  <si>
    <t xml:space="preserve">Kreissporthalle Bad Camberg </t>
  </si>
  <si>
    <t>06533003</t>
  </si>
  <si>
    <t>06611000</t>
  </si>
  <si>
    <t>Stadt Kassel</t>
  </si>
  <si>
    <t>Vogt</t>
  </si>
  <si>
    <t>Timo</t>
  </si>
  <si>
    <t>0561 787 2052</t>
  </si>
  <si>
    <t>timo.vogt@kassel.de</t>
  </si>
  <si>
    <t xml:space="preserve">Aeltere Casseler Turngemeinde von 1848 e.V. (ACT) </t>
  </si>
  <si>
    <t>Sonstige Träger</t>
  </si>
  <si>
    <t xml:space="preserve">Grundhafte Sanierung und Teilneubau Sporthalle </t>
  </si>
  <si>
    <t>Die ACT plant eine grundhafte Sanierung mit Teilabriss und -neubau der vereinseigenen Sporthalle.</t>
  </si>
  <si>
    <t>Die bisherige Sporthalle ist stark sanierungsbedürftig. Neben erweiterten Hallenkapazitäten sind für die neue Sporthalle auch Bewegungs- und Seminarräume vorgesehen, die den aktuell knappen Ressourcen des Kasseler Schul- und Hallensports entgegenwirken und die Bedingungen für  den Breiten-/ Vereinssport in Kassel insgesamt verbessern sollen.</t>
  </si>
  <si>
    <t>Wimmelstraße</t>
  </si>
  <si>
    <t>10</t>
  </si>
  <si>
    <t>Kassel</t>
  </si>
  <si>
    <t>Sanierung Kreissporthalle Bad Camberg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</si>
</sst>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0.00\ &quot;€&quot;;[Red]\-#,##0.00\ &quot;€&quot;"/>
    <numFmt numFmtId="44" formatCode="_-* #,##0.00\ &quot;€&quot;_-;\-* #,##0.00\ &quot;€&quot;_-;_-* &quot;-&quot;??\ &quot;€&quot;_-;_-@_-"/>
    <numFmt numFmtId="164" formatCode="_-* #,##0.00\ _€_-;\-* #,##0.00\ _€_-;_-* &quot;-&quot;??\ _€_-;_-@_-"/>
    <numFmt numFmtId="165" formatCode="00000000"/>
    <numFmt numFmtId="166" formatCode="@\ *."/>
    <numFmt numFmtId="167" formatCode="0.0_)"/>
    <numFmt numFmtId="168" formatCode="\ @\ *."/>
    <numFmt numFmtId="169" formatCode="\+#\ ###\ ##0;\-\ #\ ###\ ##0;\-"/>
    <numFmt numFmtId="170" formatCode="* &quot;[&quot;#0&quot;]&quot;"/>
    <numFmt numFmtId="171" formatCode="*+\ #\ ###\ ###\ ##0.0;\-\ #\ ###\ ###\ ##0.0;* &quot;&quot;\-&quot;&quot;"/>
    <numFmt numFmtId="172" formatCode="\+\ #\ ###\ ###\ ##0.0;\-\ #\ ###\ ###\ ##0.0;* &quot;&quot;\-&quot;&quot;"/>
    <numFmt numFmtId="173" formatCode="* &quot;[&quot;#0\ \ &quot;]&quot;"/>
    <numFmt numFmtId="174" formatCode="##\ ###\ ##0"/>
    <numFmt numFmtId="175" formatCode="#\ ###\ ###"/>
    <numFmt numFmtId="176" formatCode="#\ ###\ ##0.0;\-\ #\ ###\ ##0.0;\-"/>
    <numFmt numFmtId="177" formatCode="_-* #,##0\ _D_M_-;\-* #,##0\ _D_M_-;_-* &quot;-&quot;\ _D_M_-;_-@_-"/>
    <numFmt numFmtId="178" formatCode="_-* #,##0.00\ _D_M_-;\-* #,##0.00\ _D_M_-;_-* &quot;-&quot;??\ _D_M_-;_-@_-"/>
    <numFmt numFmtId="179" formatCode="General_)"/>
    <numFmt numFmtId="180" formatCode="#,##0.00\ &quot;DM&quot;;[Red]\-#,##0.00\ &quot;DM&quot;"/>
    <numFmt numFmtId="181" formatCode="#,##0.00\ &quot;€&quot;"/>
    <numFmt numFmtId="182" formatCode="[$-F800]dddd\,\ mmmm\ dd\,\ yyyy"/>
  </numFmts>
  <fonts count="88">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1"/>
      <name val="Calibri"/>
      <family val="2"/>
    </font>
    <font>
      <sz val="11"/>
      <color indexed="8"/>
      <name val="Calibri"/>
      <family val="2"/>
    </font>
    <font>
      <sz val="10"/>
      <name val="Arial"/>
      <family val="2"/>
    </font>
    <font>
      <sz val="11"/>
      <name val="Arial"/>
      <family val="2"/>
    </font>
    <font>
      <b/>
      <sz val="11"/>
      <color indexed="8"/>
      <name val="Calibri"/>
      <family val="2"/>
    </font>
    <font>
      <sz val="11"/>
      <color rgb="FF000000"/>
      <name val="Calibri"/>
      <family val="2"/>
      <charset val="1"/>
    </font>
    <font>
      <sz val="10"/>
      <color indexed="8"/>
      <name val="Arial"/>
      <family val="2"/>
    </font>
    <font>
      <sz val="8"/>
      <name val="Arial"/>
      <family val="2"/>
    </font>
    <font>
      <b/>
      <sz val="10"/>
      <name val="Arial"/>
      <family val="2"/>
    </font>
    <font>
      <sz val="10"/>
      <name val="Times New Roman"/>
      <family val="1"/>
    </font>
    <font>
      <sz val="10"/>
      <name val="MS Sans Serif"/>
      <family val="2"/>
    </font>
    <font>
      <sz val="9"/>
      <name val="Arial"/>
      <family val="2"/>
    </font>
    <font>
      <sz val="11"/>
      <color indexed="9"/>
      <name val="Calibri"/>
      <family val="2"/>
    </font>
    <font>
      <b/>
      <sz val="11"/>
      <color indexed="63"/>
      <name val="Calibri"/>
      <family val="2"/>
    </font>
    <font>
      <b/>
      <sz val="11"/>
      <color indexed="52"/>
      <name val="Calibri"/>
      <family val="2"/>
    </font>
    <font>
      <sz val="11"/>
      <color indexed="62"/>
      <name val="Calibri"/>
      <family val="2"/>
    </font>
    <font>
      <i/>
      <sz val="11"/>
      <color indexed="23"/>
      <name val="Calibri"/>
      <family val="2"/>
    </font>
    <font>
      <sz val="11"/>
      <color indexed="17"/>
      <name val="Calibri"/>
      <family val="2"/>
    </font>
    <font>
      <sz val="8"/>
      <name val="Frutiger 55"/>
      <family val="2"/>
    </font>
    <font>
      <u/>
      <sz val="7.2"/>
      <color indexed="12"/>
      <name val="Arial MT"/>
    </font>
    <font>
      <sz val="11"/>
      <color indexed="60"/>
      <name val="Calibri"/>
      <family val="2"/>
    </font>
    <font>
      <sz val="11"/>
      <color indexed="20"/>
      <name val="Calibri"/>
      <family val="2"/>
    </font>
    <font>
      <sz val="12"/>
      <color theme="1"/>
      <name val="Arial"/>
      <family val="2"/>
    </font>
    <font>
      <sz val="12"/>
      <name val="System"/>
      <family val="2"/>
    </font>
    <font>
      <sz val="10"/>
      <name val="Frutiger 55"/>
    </font>
    <font>
      <sz val="12"/>
      <name val="Arial MT"/>
    </font>
    <font>
      <sz val="8"/>
      <color theme="1"/>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8"/>
      <color theme="3"/>
      <name val="Cambria"/>
      <family val="2"/>
      <scheme val="major"/>
    </font>
    <font>
      <sz val="11"/>
      <color indexed="52"/>
      <name val="Calibri"/>
      <family val="2"/>
    </font>
    <font>
      <sz val="11"/>
      <color indexed="10"/>
      <name val="Calibri"/>
      <family val="2"/>
    </font>
    <font>
      <b/>
      <sz val="11"/>
      <color indexed="9"/>
      <name val="Calibri"/>
      <family val="2"/>
    </font>
    <font>
      <u/>
      <sz val="11"/>
      <color theme="10"/>
      <name val="Calibri"/>
      <family val="2"/>
    </font>
    <font>
      <b/>
      <sz val="14"/>
      <color indexed="8"/>
      <name val="Arial"/>
      <family val="2"/>
    </font>
    <font>
      <sz val="14"/>
      <color indexed="8"/>
      <name val="Arial"/>
      <family val="2"/>
    </font>
    <font>
      <sz val="14"/>
      <color theme="1"/>
      <name val="Arial"/>
      <family val="2"/>
    </font>
    <font>
      <sz val="10"/>
      <color theme="1"/>
      <name val="Arial"/>
      <family val="2"/>
    </font>
    <font>
      <b/>
      <sz val="14"/>
      <color theme="3"/>
      <name val="Arial"/>
      <family val="2"/>
    </font>
    <font>
      <b/>
      <u/>
      <sz val="14"/>
      <color indexed="8"/>
      <name val="Arial"/>
      <family val="2"/>
    </font>
    <font>
      <b/>
      <sz val="14"/>
      <color indexed="60"/>
      <name val="Arial"/>
      <family val="2"/>
    </font>
    <font>
      <sz val="14"/>
      <name val="Arial"/>
      <family val="2"/>
    </font>
    <font>
      <sz val="14"/>
      <color theme="0"/>
      <name val="Arial"/>
      <family val="2"/>
    </font>
    <font>
      <b/>
      <sz val="14"/>
      <color rgb="FFFF0000"/>
      <name val="Arial"/>
      <family val="2"/>
    </font>
    <font>
      <sz val="14"/>
      <color rgb="FFFF0000"/>
      <name val="Arial"/>
      <family val="2"/>
    </font>
    <font>
      <sz val="14"/>
      <color rgb="FFC00000"/>
      <name val="Arial"/>
      <family val="2"/>
    </font>
    <font>
      <sz val="16"/>
      <color theme="1"/>
      <name val="Arial"/>
      <family val="2"/>
    </font>
    <font>
      <b/>
      <sz val="16"/>
      <color theme="1"/>
      <name val="Arial"/>
      <family val="2"/>
    </font>
    <font>
      <b/>
      <u/>
      <sz val="16"/>
      <color theme="1"/>
      <name val="Arial"/>
      <family val="2"/>
    </font>
    <font>
      <b/>
      <sz val="16"/>
      <color indexed="8"/>
      <name val="Arial"/>
      <family val="2"/>
    </font>
    <font>
      <sz val="16"/>
      <name val="Arial"/>
      <family val="2"/>
    </font>
    <font>
      <u/>
      <sz val="16"/>
      <color theme="10"/>
      <name val="Arial"/>
      <family val="2"/>
    </font>
    <font>
      <b/>
      <u/>
      <sz val="16"/>
      <name val="Arial"/>
      <family val="2"/>
    </font>
    <font>
      <b/>
      <sz val="16"/>
      <color rgb="FF000000"/>
      <name val="Arial"/>
      <family val="2"/>
    </font>
    <font>
      <sz val="12"/>
      <color rgb="FF0070C0"/>
      <name val="Arial"/>
      <family val="2"/>
    </font>
    <font>
      <sz val="12"/>
      <color indexed="81"/>
      <name val="Arial"/>
      <family val="2"/>
    </font>
    <font>
      <b/>
      <sz val="12"/>
      <color indexed="81"/>
      <name val="Arial"/>
      <family val="2"/>
    </font>
    <font>
      <sz val="14"/>
      <color rgb="FF00B050"/>
      <name val="Arial"/>
      <family val="2"/>
    </font>
    <font>
      <sz val="16"/>
      <color rgb="FF00B050"/>
      <name val="Arial"/>
      <family val="2"/>
    </font>
    <font>
      <sz val="10"/>
      <color theme="3"/>
      <name val="Arial"/>
      <family val="2"/>
    </font>
    <font>
      <b/>
      <sz val="16"/>
      <name val="Arial"/>
      <family val="2"/>
    </font>
    <font>
      <b/>
      <strike/>
      <sz val="16"/>
      <color theme="1"/>
      <name val="Arial"/>
      <family val="2"/>
    </font>
    <font>
      <sz val="8"/>
      <name val="Calibri"/>
      <family val="2"/>
      <scheme val="minor"/>
    </font>
    <font>
      <b/>
      <sz val="11"/>
      <name val="Calibri"/>
      <family val="2"/>
    </font>
    <font>
      <b/>
      <sz val="14"/>
      <color theme="1"/>
      <name val="Arial"/>
      <family val="2"/>
    </font>
    <font>
      <b/>
      <sz val="14"/>
      <name val="Arial"/>
      <family val="2"/>
    </font>
    <font>
      <b/>
      <sz val="12"/>
      <color theme="1"/>
      <name val="Arial"/>
      <family val="2"/>
    </font>
    <font>
      <b/>
      <i/>
      <sz val="16"/>
      <color rgb="FFFF0000"/>
      <name val="Arial"/>
      <family val="2"/>
    </font>
    <font>
      <b/>
      <u/>
      <sz val="16"/>
      <color rgb="FFFF0000"/>
      <name val="Arial"/>
      <family val="2"/>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7"/>
      </patternFill>
    </fill>
    <fill>
      <patternFill patternType="solid">
        <fgColor indexed="42"/>
      </patternFill>
    </fill>
    <fill>
      <patternFill patternType="solid">
        <fgColor indexed="43"/>
      </patternFill>
    </fill>
    <fill>
      <patternFill patternType="solid">
        <fgColor indexed="45"/>
      </patternFill>
    </fill>
    <fill>
      <patternFill patternType="solid">
        <fgColor indexed="55"/>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top/>
      <bottom/>
      <diagonal/>
    </border>
    <border>
      <left/>
      <right style="hair">
        <color indexed="64"/>
      </right>
      <top/>
      <bottom/>
      <diagonal/>
    </border>
    <border>
      <left style="thin">
        <color indexed="64"/>
      </left>
      <right style="thin">
        <color indexed="64"/>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s>
  <cellStyleXfs count="1610">
    <xf numFmtId="0" fontId="0" fillId="0" borderId="0"/>
    <xf numFmtId="0" fontId="19" fillId="0" borderId="0"/>
    <xf numFmtId="0" fontId="22" fillId="0" borderId="0"/>
    <xf numFmtId="164" fontId="1" fillId="0" borderId="0" applyFont="0" applyFill="0" applyBorder="0" applyAlignment="0" applyProtection="0"/>
    <xf numFmtId="0" fontId="1" fillId="0" borderId="0"/>
    <xf numFmtId="0" fontId="19" fillId="0" borderId="0"/>
    <xf numFmtId="164" fontId="19" fillId="0" borderId="0" applyFont="0" applyFill="0" applyBorder="0" applyAlignment="0" applyProtection="0"/>
    <xf numFmtId="0" fontId="1" fillId="0" borderId="0"/>
    <xf numFmtId="9" fontId="26" fillId="0" borderId="0" applyFont="0" applyFill="0" applyBorder="0" applyAlignment="0" applyProtection="0"/>
    <xf numFmtId="0" fontId="26" fillId="0" borderId="0"/>
    <xf numFmtId="0" fontId="26" fillId="0" borderId="0"/>
    <xf numFmtId="0" fontId="19"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166" fontId="24" fillId="0" borderId="0"/>
    <xf numFmtId="49" fontId="24" fillId="0" borderId="0"/>
    <xf numFmtId="167" fontId="19" fillId="0" borderId="0">
      <alignment horizontal="center"/>
    </xf>
    <xf numFmtId="168" fontId="24" fillId="0" borderId="0"/>
    <xf numFmtId="169" fontId="19" fillId="0" borderId="0"/>
    <xf numFmtId="170" fontId="19" fillId="0" borderId="0"/>
    <xf numFmtId="171" fontId="19" fillId="0" borderId="0"/>
    <xf numFmtId="172" fontId="19" fillId="0" borderId="0">
      <alignment horizontal="center"/>
    </xf>
    <xf numFmtId="173" fontId="19" fillId="0" borderId="0">
      <alignment horizontal="center"/>
    </xf>
    <xf numFmtId="174" fontId="19" fillId="0" borderId="0">
      <alignment horizontal="center"/>
    </xf>
    <xf numFmtId="175" fontId="19" fillId="0" borderId="0">
      <alignment horizontal="center"/>
    </xf>
    <xf numFmtId="176" fontId="19" fillId="0" borderId="0">
      <alignment horizontal="center"/>
    </xf>
    <xf numFmtId="44" fontId="19" fillId="0" borderId="0" applyFont="0" applyFill="0" applyBorder="0" applyAlignment="0" applyProtection="0"/>
    <xf numFmtId="164" fontId="20" fillId="0" borderId="0" applyFont="0" applyFill="0" applyBorder="0" applyAlignment="0" applyProtection="0"/>
    <xf numFmtId="1" fontId="25" fillId="32" borderId="11">
      <alignment horizontal="right"/>
    </xf>
    <xf numFmtId="9" fontId="20" fillId="0" borderId="0" applyFont="0" applyFill="0" applyBorder="0" applyAlignment="0" applyProtection="0"/>
    <xf numFmtId="0" fontId="19" fillId="0" borderId="0"/>
    <xf numFmtId="0" fontId="20" fillId="0" borderId="0"/>
    <xf numFmtId="40" fontId="27" fillId="0" borderId="0" applyFont="0" applyFill="0" applyBorder="0" applyAlignment="0" applyProtection="0"/>
    <xf numFmtId="9" fontId="27" fillId="0" borderId="0" applyFont="0" applyFill="0" applyBorder="0" applyAlignment="0" applyProtection="0"/>
    <xf numFmtId="167" fontId="19" fillId="0" borderId="0">
      <alignment horizontal="center"/>
    </xf>
    <xf numFmtId="167" fontId="19" fillId="0" borderId="0">
      <alignment horizontal="center"/>
    </xf>
    <xf numFmtId="167" fontId="19" fillId="0" borderId="0">
      <alignment horizontal="center"/>
    </xf>
    <xf numFmtId="167" fontId="19" fillId="0" borderId="0">
      <alignment horizontal="center"/>
    </xf>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169" fontId="19" fillId="0" borderId="0"/>
    <xf numFmtId="169" fontId="19" fillId="0" borderId="0"/>
    <xf numFmtId="169" fontId="19" fillId="0" borderId="0"/>
    <xf numFmtId="169" fontId="19" fillId="0" borderId="0"/>
    <xf numFmtId="170" fontId="19" fillId="0" borderId="0"/>
    <xf numFmtId="170" fontId="19" fillId="0" borderId="0"/>
    <xf numFmtId="170" fontId="19" fillId="0" borderId="0"/>
    <xf numFmtId="170" fontId="19"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1" fontId="19" fillId="0" borderId="0"/>
    <xf numFmtId="171" fontId="19" fillId="0" borderId="0"/>
    <xf numFmtId="171" fontId="19" fillId="0" borderId="0"/>
    <xf numFmtId="171" fontId="19" fillId="0" borderId="0"/>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172" fontId="19" fillId="0" borderId="0">
      <alignment horizontal="center"/>
    </xf>
    <xf numFmtId="172" fontId="19" fillId="0" borderId="0">
      <alignment horizontal="center"/>
    </xf>
    <xf numFmtId="172" fontId="19" fillId="0" borderId="0">
      <alignment horizontal="center"/>
    </xf>
    <xf numFmtId="172" fontId="19" fillId="0" borderId="0">
      <alignment horizontal="center"/>
    </xf>
    <xf numFmtId="173" fontId="19" fillId="0" borderId="0">
      <alignment horizontal="center"/>
    </xf>
    <xf numFmtId="173" fontId="19" fillId="0" borderId="0">
      <alignment horizontal="center"/>
    </xf>
    <xf numFmtId="173" fontId="19" fillId="0" borderId="0">
      <alignment horizontal="center"/>
    </xf>
    <xf numFmtId="173" fontId="19" fillId="0" borderId="0">
      <alignment horizontal="center"/>
    </xf>
    <xf numFmtId="174" fontId="19" fillId="0" borderId="0">
      <alignment horizontal="center"/>
    </xf>
    <xf numFmtId="174" fontId="19" fillId="0" borderId="0">
      <alignment horizontal="center"/>
    </xf>
    <xf numFmtId="174" fontId="19" fillId="0" borderId="0">
      <alignment horizontal="center"/>
    </xf>
    <xf numFmtId="174" fontId="19" fillId="0" borderId="0">
      <alignment horizontal="center"/>
    </xf>
    <xf numFmtId="175" fontId="19" fillId="0" borderId="0">
      <alignment horizontal="center"/>
    </xf>
    <xf numFmtId="175" fontId="19" fillId="0" borderId="0">
      <alignment horizontal="center"/>
    </xf>
    <xf numFmtId="175" fontId="19" fillId="0" borderId="0">
      <alignment horizontal="center"/>
    </xf>
    <xf numFmtId="175" fontId="19" fillId="0" borderId="0">
      <alignment horizontal="center"/>
    </xf>
    <xf numFmtId="176" fontId="19" fillId="0" borderId="0">
      <alignment horizontal="center"/>
    </xf>
    <xf numFmtId="176" fontId="19" fillId="0" borderId="0">
      <alignment horizontal="center"/>
    </xf>
    <xf numFmtId="176" fontId="19" fillId="0" borderId="0">
      <alignment horizontal="center"/>
    </xf>
    <xf numFmtId="176" fontId="19" fillId="0" borderId="0">
      <alignment horizontal="center"/>
    </xf>
    <xf numFmtId="0" fontId="29" fillId="33" borderId="0" applyNumberFormat="0" applyBorder="0" applyAlignment="0" applyProtection="0"/>
    <xf numFmtId="0" fontId="15" fillId="8" borderId="0" applyNumberFormat="0" applyBorder="0" applyAlignment="0" applyProtection="0"/>
    <xf numFmtId="0" fontId="29" fillId="34" borderId="0" applyNumberFormat="0" applyBorder="0" applyAlignment="0" applyProtection="0"/>
    <xf numFmtId="0" fontId="15" fillId="12" borderId="0" applyNumberFormat="0" applyBorder="0" applyAlignment="0" applyProtection="0"/>
    <xf numFmtId="0" fontId="29" fillId="35" borderId="0" applyNumberFormat="0" applyBorder="0" applyAlignment="0" applyProtection="0"/>
    <xf numFmtId="0" fontId="15" fillId="16" borderId="0" applyNumberFormat="0" applyBorder="0" applyAlignment="0" applyProtection="0"/>
    <xf numFmtId="0" fontId="29" fillId="36" borderId="0" applyNumberFormat="0" applyBorder="0" applyAlignment="0" applyProtection="0"/>
    <xf numFmtId="0" fontId="15" fillId="20" borderId="0" applyNumberFormat="0" applyBorder="0" applyAlignment="0" applyProtection="0"/>
    <xf numFmtId="0" fontId="29" fillId="37" borderId="0" applyNumberFormat="0" applyBorder="0" applyAlignment="0" applyProtection="0"/>
    <xf numFmtId="0" fontId="15" fillId="24" borderId="0" applyNumberFormat="0" applyBorder="0" applyAlignment="0" applyProtection="0"/>
    <xf numFmtId="0" fontId="29" fillId="38" borderId="0" applyNumberFormat="0" applyBorder="0" applyAlignment="0" applyProtection="0"/>
    <xf numFmtId="0" fontId="15" fillId="28" borderId="0" applyNumberFormat="0" applyBorder="0" applyAlignment="0" applyProtection="0"/>
    <xf numFmtId="0" fontId="30" fillId="39" borderId="13" applyNumberFormat="0" applyAlignment="0" applyProtection="0"/>
    <xf numFmtId="0" fontId="8" fillId="5" borderId="5" applyNumberFormat="0" applyAlignment="0" applyProtection="0"/>
    <xf numFmtId="0" fontId="31" fillId="39" borderId="14" applyNumberFormat="0" applyAlignment="0" applyProtection="0"/>
    <xf numFmtId="0" fontId="9" fillId="5" borderId="4" applyNumberFormat="0" applyAlignment="0" applyProtection="0"/>
    <xf numFmtId="177" fontId="19" fillId="0" borderId="0" applyFont="0" applyFill="0" applyBorder="0" applyAlignment="0" applyProtection="0"/>
    <xf numFmtId="178" fontId="20" fillId="0" borderId="0" applyFont="0" applyFill="0" applyBorder="0" applyAlignment="0" applyProtection="0"/>
    <xf numFmtId="40" fontId="2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32" fillId="40" borderId="14" applyNumberFormat="0" applyAlignment="0" applyProtection="0"/>
    <xf numFmtId="0" fontId="7" fillId="4" borderId="4" applyNumberFormat="0" applyAlignment="0" applyProtection="0"/>
    <xf numFmtId="0" fontId="21" fillId="0" borderId="15" applyNumberFormat="0" applyFill="0" applyAlignment="0" applyProtection="0"/>
    <xf numFmtId="0" fontId="14" fillId="0" borderId="9" applyNumberFormat="0" applyFill="0" applyAlignment="0" applyProtection="0"/>
    <xf numFmtId="0" fontId="33" fillId="0" borderId="0" applyNumberFormat="0" applyFill="0" applyBorder="0" applyAlignment="0" applyProtection="0"/>
    <xf numFmtId="0" fontId="13" fillId="0" borderId="0" applyNumberForma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8" fontId="28" fillId="0" borderId="0" applyFont="0" applyFill="0" applyBorder="0" applyAlignment="0" applyProtection="0">
      <alignment vertical="center"/>
    </xf>
    <xf numFmtId="0" fontId="34" fillId="41" borderId="0" applyNumberFormat="0" applyBorder="0" applyAlignment="0" applyProtection="0"/>
    <xf numFmtId="0" fontId="5" fillId="2" borderId="0" applyNumberFormat="0" applyBorder="0" applyAlignment="0" applyProtection="0"/>
    <xf numFmtId="0" fontId="35" fillId="0" borderId="0" applyBorder="0"/>
    <xf numFmtId="0" fontId="36" fillId="0" borderId="0" applyNumberFormat="0" applyFill="0" applyBorder="0" applyAlignment="0" applyProtection="0">
      <alignment vertical="top"/>
      <protection locked="0"/>
    </xf>
    <xf numFmtId="16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0" fontId="2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0" fillId="0" borderId="0" applyFont="0" applyFill="0" applyBorder="0" applyAlignment="0" applyProtection="0"/>
    <xf numFmtId="40" fontId="27"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42" borderId="0" applyNumberFormat="0" applyBorder="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9" fontId="20"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9" fillId="0" borderId="0" applyFont="0" applyFill="0" applyBorder="0" applyAlignment="0" applyProtection="0"/>
    <xf numFmtId="9" fontId="2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8" fillId="43" borderId="0" applyNumberFormat="0" applyBorder="0" applyAlignment="0" applyProtection="0"/>
    <xf numFmtId="0" fontId="6" fillId="3" borderId="0" applyNumberFormat="0" applyBorder="0" applyAlignment="0" applyProtection="0"/>
    <xf numFmtId="0" fontId="19" fillId="0" borderId="0"/>
    <xf numFmtId="3" fontId="28" fillId="0" borderId="0">
      <alignment vertical="center"/>
    </xf>
    <xf numFmtId="0" fontId="23"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3" fontId="28"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41" fillId="0" borderId="0"/>
    <xf numFmtId="3" fontId="28" fillId="0" borderId="0">
      <alignment vertical="center"/>
    </xf>
    <xf numFmtId="0" fontId="41" fillId="0" borderId="0"/>
    <xf numFmtId="179" fontId="42" fillId="0" borderId="0"/>
    <xf numFmtId="0" fontId="27" fillId="0" borderId="0"/>
    <xf numFmtId="0" fontId="19" fillId="0" borderId="0"/>
    <xf numFmtId="0" fontId="19" fillId="0" borderId="0"/>
    <xf numFmtId="0" fontId="19"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3" fontId="28" fillId="0" borderId="0">
      <alignment vertical="center"/>
    </xf>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9" fillId="0" borderId="0"/>
    <xf numFmtId="0" fontId="19" fillId="0" borderId="0"/>
    <xf numFmtId="0" fontId="19" fillId="0" borderId="0"/>
    <xf numFmtId="0" fontId="43" fillId="0" borderId="0"/>
    <xf numFmtId="0" fontId="19" fillId="0" borderId="0"/>
    <xf numFmtId="0" fontId="19" fillId="0" borderId="0"/>
    <xf numFmtId="0" fontId="44" fillId="0" borderId="16" applyNumberFormat="0" applyFill="0" applyAlignment="0" applyProtection="0"/>
    <xf numFmtId="0" fontId="2" fillId="0" borderId="1" applyNumberFormat="0" applyFill="0" applyAlignment="0" applyProtection="0"/>
    <xf numFmtId="0" fontId="45" fillId="0" borderId="17" applyNumberFormat="0" applyFill="0" applyAlignment="0" applyProtection="0"/>
    <xf numFmtId="0" fontId="3" fillId="0" borderId="2" applyNumberFormat="0" applyFill="0" applyAlignment="0" applyProtection="0"/>
    <xf numFmtId="0" fontId="46" fillId="0" borderId="18" applyNumberFormat="0" applyFill="0" applyAlignment="0" applyProtection="0"/>
    <xf numFmtId="0" fontId="4" fillId="0" borderId="3" applyNumberFormat="0" applyFill="0" applyAlignment="0" applyProtection="0"/>
    <xf numFmtId="0" fontId="46" fillId="0" borderId="0" applyNumberFormat="0" applyFill="0" applyBorder="0" applyAlignment="0" applyProtection="0"/>
    <xf numFmtId="0" fontId="4"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19" applyNumberFormat="0" applyFill="0" applyAlignment="0" applyProtection="0"/>
    <xf numFmtId="0" fontId="10" fillId="0" borderId="6" applyNumberFormat="0" applyFill="0" applyAlignment="0" applyProtection="0"/>
    <xf numFmtId="180"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applyNumberFormat="0" applyFill="0" applyBorder="0" applyAlignment="0" applyProtection="0"/>
    <xf numFmtId="0" fontId="12" fillId="0" borderId="0" applyNumberFormat="0" applyFill="0" applyBorder="0" applyAlignment="0" applyProtection="0"/>
    <xf numFmtId="0" fontId="51" fillId="44" borderId="20" applyNumberFormat="0" applyAlignment="0" applyProtection="0"/>
    <xf numFmtId="0" fontId="11" fillId="6" borderId="7" applyNumberFormat="0" applyAlignment="0" applyProtection="0"/>
    <xf numFmtId="0" fontId="52" fillId="0" borderId="0" applyNumberFormat="0" applyFill="0" applyBorder="0" applyAlignment="0" applyProtection="0">
      <alignment vertical="top"/>
      <protection locked="0"/>
    </xf>
    <xf numFmtId="9" fontId="18" fillId="0" borderId="0" applyFont="0" applyFill="0" applyBorder="0" applyAlignment="0" applyProtection="0"/>
    <xf numFmtId="0" fontId="23" fillId="0" borderId="0"/>
    <xf numFmtId="44" fontId="18" fillId="0" borderId="0" applyFont="0" applyFill="0" applyBorder="0" applyAlignment="0" applyProtection="0"/>
    <xf numFmtId="164" fontId="1" fillId="0" borderId="0" applyFont="0" applyFill="0" applyBorder="0" applyAlignment="0" applyProtection="0"/>
    <xf numFmtId="0" fontId="56" fillId="0" borderId="0"/>
    <xf numFmtId="44" fontId="56" fillId="0" borderId="0" applyFont="0" applyFill="0" applyBorder="0" applyAlignment="0" applyProtection="0"/>
    <xf numFmtId="44" fontId="1" fillId="0" borderId="0" applyFont="0" applyFill="0" applyBorder="0" applyAlignment="0" applyProtection="0"/>
  </cellStyleXfs>
  <cellXfs count="163">
    <xf numFmtId="0" fontId="0" fillId="0" borderId="0" xfId="0"/>
    <xf numFmtId="0" fontId="54" fillId="46" borderId="0" xfId="0" applyFont="1" applyFill="1" applyBorder="1" applyProtection="1"/>
    <xf numFmtId="0" fontId="53" fillId="46" borderId="0" xfId="0" applyFont="1" applyFill="1" applyBorder="1" applyAlignment="1" applyProtection="1">
      <alignment horizontal="left" vertical="center" wrapText="1" indent="2" readingOrder="1"/>
    </xf>
    <xf numFmtId="0" fontId="58" fillId="46" borderId="0" xfId="0" applyFont="1" applyFill="1" applyBorder="1" applyAlignment="1" applyProtection="1">
      <alignment horizontal="left" vertical="top" wrapText="1"/>
    </xf>
    <xf numFmtId="0" fontId="53" fillId="46" borderId="0" xfId="0" applyFont="1" applyFill="1" applyBorder="1" applyAlignment="1" applyProtection="1">
      <alignment horizontal="center" vertical="top" wrapText="1"/>
    </xf>
    <xf numFmtId="0" fontId="59" fillId="46" borderId="0" xfId="0" applyFont="1" applyFill="1" applyBorder="1" applyAlignment="1" applyProtection="1">
      <alignment horizontal="center" vertical="center"/>
    </xf>
    <xf numFmtId="0" fontId="23" fillId="46" borderId="0" xfId="0" applyFont="1" applyFill="1" applyBorder="1" applyProtection="1"/>
    <xf numFmtId="0" fontId="53" fillId="46" borderId="0" xfId="0" applyFont="1" applyFill="1" applyBorder="1" applyAlignment="1" applyProtection="1">
      <alignment vertical="center" wrapText="1" readingOrder="1"/>
    </xf>
    <xf numFmtId="0" fontId="53" fillId="46" borderId="0" xfId="0" applyFont="1" applyFill="1" applyBorder="1" applyAlignment="1" applyProtection="1">
      <alignment horizontal="center" vertical="center" wrapText="1" readingOrder="1"/>
    </xf>
    <xf numFmtId="49" fontId="60" fillId="46" borderId="0" xfId="0" applyNumberFormat="1" applyFont="1" applyFill="1" applyBorder="1" applyAlignment="1" applyProtection="1">
      <alignment horizontal="center" vertical="top" wrapText="1"/>
    </xf>
    <xf numFmtId="0" fontId="60" fillId="46" borderId="0" xfId="0" applyFont="1" applyFill="1" applyBorder="1" applyAlignment="1" applyProtection="1">
      <alignment horizontal="right" vertical="center"/>
    </xf>
    <xf numFmtId="0" fontId="55" fillId="46" borderId="0" xfId="0" applyFont="1" applyFill="1" applyBorder="1" applyProtection="1"/>
    <xf numFmtId="0" fontId="55" fillId="0" borderId="0" xfId="0" applyFont="1" applyProtection="1"/>
    <xf numFmtId="0" fontId="55" fillId="46" borderId="0" xfId="0" applyFont="1" applyFill="1" applyProtection="1"/>
    <xf numFmtId="0" fontId="57" fillId="46" borderId="0" xfId="0" applyFont="1" applyFill="1" applyBorder="1" applyAlignment="1" applyProtection="1">
      <alignment vertical="top" wrapText="1"/>
    </xf>
    <xf numFmtId="0" fontId="55" fillId="0" borderId="0" xfId="0" applyFont="1" applyAlignment="1" applyProtection="1">
      <alignment horizontal="right"/>
    </xf>
    <xf numFmtId="0" fontId="64" fillId="46" borderId="0" xfId="0" applyFont="1" applyFill="1" applyBorder="1" applyAlignment="1" applyProtection="1">
      <alignment vertical="top" wrapText="1"/>
    </xf>
    <xf numFmtId="0" fontId="55" fillId="0" borderId="0" xfId="0" applyFont="1" applyBorder="1" applyProtection="1"/>
    <xf numFmtId="0" fontId="68" fillId="46" borderId="0" xfId="0" applyFont="1" applyFill="1" applyBorder="1" applyAlignment="1" applyProtection="1">
      <alignment vertical="center" readingOrder="1"/>
    </xf>
    <xf numFmtId="0" fontId="67" fillId="46" borderId="0" xfId="0" applyFont="1" applyFill="1" applyBorder="1" applyAlignment="1" applyProtection="1"/>
    <xf numFmtId="0" fontId="66" fillId="46" borderId="0" xfId="0" applyFont="1" applyFill="1" applyBorder="1" applyAlignment="1" applyProtection="1">
      <alignment horizontal="right" vertical="center"/>
    </xf>
    <xf numFmtId="0" fontId="73" fillId="0" borderId="0" xfId="0" applyFont="1" applyAlignment="1" applyProtection="1">
      <alignment horizontal="left" vertical="top" wrapText="1"/>
    </xf>
    <xf numFmtId="0" fontId="39" fillId="0" borderId="0" xfId="0" applyFont="1" applyAlignment="1" applyProtection="1">
      <alignment horizontal="left" vertical="top"/>
    </xf>
    <xf numFmtId="0" fontId="73" fillId="0" borderId="0" xfId="0" applyFont="1" applyAlignment="1" applyProtection="1">
      <alignment horizontal="left" vertical="top"/>
    </xf>
    <xf numFmtId="0" fontId="76" fillId="0" borderId="0" xfId="0" applyFont="1" applyAlignment="1" applyProtection="1"/>
    <xf numFmtId="0" fontId="71" fillId="46" borderId="0" xfId="0" applyFont="1" applyFill="1" applyBorder="1" applyAlignment="1" applyProtection="1">
      <alignment horizontal="left" vertical="center" wrapText="1"/>
    </xf>
    <xf numFmtId="0" fontId="63" fillId="0" borderId="0" xfId="0" applyFont="1" applyAlignment="1" applyProtection="1">
      <alignment vertical="top" wrapText="1"/>
    </xf>
    <xf numFmtId="14" fontId="53" fillId="45" borderId="25" xfId="0" applyNumberFormat="1" applyFont="1" applyFill="1" applyBorder="1" applyAlignment="1" applyProtection="1">
      <alignment horizontal="left" vertical="center" wrapText="1" readingOrder="1"/>
      <protection locked="0"/>
    </xf>
    <xf numFmtId="0" fontId="14" fillId="47" borderId="10" xfId="0" applyFont="1" applyFill="1" applyBorder="1" applyAlignment="1">
      <alignment horizontal="left" vertical="top"/>
    </xf>
    <xf numFmtId="0" fontId="21" fillId="47" borderId="10" xfId="0" applyFont="1" applyFill="1" applyBorder="1" applyAlignment="1">
      <alignment horizontal="left" vertical="top" wrapText="1" readingOrder="1"/>
    </xf>
    <xf numFmtId="164" fontId="21" fillId="47" borderId="10" xfId="1606" applyFont="1" applyFill="1" applyBorder="1" applyAlignment="1">
      <alignment horizontal="left" vertical="top" readingOrder="1"/>
    </xf>
    <xf numFmtId="0" fontId="0" fillId="0" borderId="0" xfId="0" applyAlignment="1">
      <alignment horizontal="left" vertical="top"/>
    </xf>
    <xf numFmtId="0" fontId="0" fillId="0" borderId="0" xfId="0" applyAlignment="1">
      <alignment horizontal="left"/>
    </xf>
    <xf numFmtId="165" fontId="17" fillId="0" borderId="0" xfId="0" applyNumberFormat="1" applyFont="1" applyFill="1" applyBorder="1" applyAlignment="1">
      <alignment horizontal="left" vertical="center"/>
    </xf>
    <xf numFmtId="49" fontId="0" fillId="0" borderId="0" xfId="0" applyNumberFormat="1" applyAlignment="1">
      <alignment horizontal="left"/>
    </xf>
    <xf numFmtId="49" fontId="0" fillId="0" borderId="0" xfId="1606" applyNumberFormat="1" applyFont="1" applyAlignment="1">
      <alignment horizontal="left"/>
    </xf>
    <xf numFmtId="14" fontId="0" fillId="0" borderId="0" xfId="0" applyNumberFormat="1" applyAlignment="1">
      <alignment horizontal="left"/>
    </xf>
    <xf numFmtId="0" fontId="21" fillId="47" borderId="10" xfId="0" applyFont="1" applyFill="1" applyBorder="1" applyAlignment="1">
      <alignment horizontal="left" vertical="top" readingOrder="1"/>
    </xf>
    <xf numFmtId="0" fontId="14" fillId="49" borderId="10" xfId="0" applyFont="1" applyFill="1" applyBorder="1" applyAlignment="1">
      <alignment horizontal="left" vertical="top"/>
    </xf>
    <xf numFmtId="0" fontId="79" fillId="46" borderId="0" xfId="0" applyFont="1" applyFill="1" applyBorder="1" applyAlignment="1" applyProtection="1">
      <alignment vertical="center" readingOrder="1"/>
    </xf>
    <xf numFmtId="0" fontId="68" fillId="46" borderId="0" xfId="0" applyFont="1" applyFill="1" applyBorder="1" applyAlignment="1" applyProtection="1">
      <alignment vertical="center" wrapText="1" readingOrder="1"/>
    </xf>
    <xf numFmtId="0" fontId="71" fillId="46" borderId="0" xfId="0" applyFont="1" applyFill="1" applyBorder="1" applyAlignment="1" applyProtection="1">
      <alignment horizontal="left"/>
    </xf>
    <xf numFmtId="182" fontId="0" fillId="0" borderId="0" xfId="0" applyNumberFormat="1"/>
    <xf numFmtId="182" fontId="16" fillId="0" borderId="10" xfId="0" applyNumberFormat="1" applyFont="1" applyFill="1" applyBorder="1" applyAlignment="1">
      <alignment horizontal="center" vertical="center" wrapText="1"/>
    </xf>
    <xf numFmtId="181" fontId="0" fillId="0" borderId="0" xfId="1606" applyNumberFormat="1" applyFont="1" applyAlignment="1">
      <alignment horizontal="left"/>
    </xf>
    <xf numFmtId="0" fontId="14" fillId="51" borderId="0" xfId="0" applyFont="1" applyFill="1"/>
    <xf numFmtId="14" fontId="0" fillId="0" borderId="0" xfId="0" applyNumberFormat="1"/>
    <xf numFmtId="44" fontId="0" fillId="0" borderId="0" xfId="1609" applyFont="1"/>
    <xf numFmtId="0" fontId="0" fillId="0" borderId="0" xfId="0" applyAlignment="1">
      <alignment horizontal="center"/>
    </xf>
    <xf numFmtId="14" fontId="21" fillId="47" borderId="10" xfId="1606" applyNumberFormat="1" applyFont="1" applyFill="1" applyBorder="1" applyAlignment="1">
      <alignment horizontal="left" vertical="top" wrapText="1" readingOrder="1"/>
    </xf>
    <xf numFmtId="0" fontId="0" fillId="0" borderId="0" xfId="0" applyNumberFormat="1"/>
    <xf numFmtId="0" fontId="0" fillId="0" borderId="0" xfId="0" applyNumberFormat="1" applyAlignment="1">
      <alignment horizontal="center"/>
    </xf>
    <xf numFmtId="0" fontId="62" fillId="48" borderId="10" xfId="0" applyFont="1" applyFill="1" applyBorder="1" applyAlignment="1" applyProtection="1">
      <alignment horizontal="center" vertical="center" wrapText="1"/>
      <protection locked="0"/>
    </xf>
    <xf numFmtId="14" fontId="0" fillId="0" borderId="0" xfId="1606" applyNumberFormat="1" applyFont="1" applyAlignment="1">
      <alignment horizontal="left"/>
    </xf>
    <xf numFmtId="0" fontId="73" fillId="0" borderId="0" xfId="0" applyFont="1" applyAlignment="1" applyProtection="1">
      <alignment vertical="top" wrapText="1"/>
    </xf>
    <xf numFmtId="0" fontId="71" fillId="46" borderId="0" xfId="0" applyFont="1" applyFill="1" applyBorder="1" applyAlignment="1" applyProtection="1">
      <alignment horizontal="left" vertical="top"/>
    </xf>
    <xf numFmtId="0" fontId="57" fillId="46" borderId="0" xfId="0" applyFont="1" applyFill="1" applyBorder="1" applyAlignment="1" applyProtection="1">
      <alignment horizontal="center" vertical="top" wrapText="1"/>
    </xf>
    <xf numFmtId="0" fontId="61" fillId="46" borderId="0" xfId="0" applyFont="1" applyFill="1" applyBorder="1" applyProtection="1"/>
    <xf numFmtId="0" fontId="0" fillId="0" borderId="0" xfId="0" applyProtection="1"/>
    <xf numFmtId="0" fontId="65" fillId="47" borderId="10" xfId="0" quotePrefix="1" applyNumberFormat="1" applyFont="1" applyFill="1" applyBorder="1" applyAlignment="1" applyProtection="1">
      <alignment horizontal="center" vertical="center" wrapText="1"/>
    </xf>
    <xf numFmtId="0" fontId="65" fillId="46" borderId="0" xfId="0" applyFont="1" applyFill="1" applyProtection="1"/>
    <xf numFmtId="0" fontId="68" fillId="46" borderId="36" xfId="0" applyFont="1" applyFill="1" applyBorder="1" applyAlignment="1" applyProtection="1">
      <alignment vertical="center" readingOrder="1"/>
    </xf>
    <xf numFmtId="0" fontId="68" fillId="46" borderId="28" xfId="0" applyFont="1" applyFill="1" applyBorder="1" applyAlignment="1" applyProtection="1">
      <alignment vertical="center" wrapText="1" readingOrder="1"/>
    </xf>
    <xf numFmtId="0" fontId="68" fillId="46" borderId="35" xfId="0" applyFont="1" applyFill="1" applyBorder="1" applyAlignment="1" applyProtection="1">
      <alignment vertical="center" wrapText="1" readingOrder="1"/>
    </xf>
    <xf numFmtId="0" fontId="68" fillId="46" borderId="0" xfId="0" applyFont="1" applyFill="1" applyBorder="1" applyAlignment="1" applyProtection="1">
      <alignment horizontal="left" vertical="center" wrapText="1" readingOrder="1"/>
    </xf>
    <xf numFmtId="0" fontId="77" fillId="0" borderId="0" xfId="0" applyFont="1" applyAlignment="1" applyProtection="1"/>
    <xf numFmtId="0" fontId="65" fillId="0" borderId="0" xfId="0" applyFont="1" applyProtection="1"/>
    <xf numFmtId="0" fontId="66" fillId="46" borderId="39" xfId="0" applyFont="1" applyFill="1" applyBorder="1" applyAlignment="1" applyProtection="1">
      <alignment horizontal="center" vertical="center"/>
    </xf>
    <xf numFmtId="0" fontId="62" fillId="46" borderId="0" xfId="0" applyFont="1" applyFill="1" applyAlignment="1" applyProtection="1">
      <alignment vertical="top" wrapText="1" readingOrder="1"/>
    </xf>
    <xf numFmtId="0" fontId="66" fillId="46" borderId="0" xfId="0" applyFont="1" applyFill="1" applyBorder="1" applyAlignment="1" applyProtection="1">
      <alignment horizontal="left" vertical="top" wrapText="1" readingOrder="1"/>
    </xf>
    <xf numFmtId="0" fontId="62" fillId="0" borderId="0" xfId="0" applyFont="1" applyBorder="1" applyAlignment="1" applyProtection="1">
      <alignment horizontal="left" vertical="center" readingOrder="1"/>
    </xf>
    <xf numFmtId="0" fontId="62" fillId="46" borderId="0" xfId="0" applyFont="1" applyFill="1" applyBorder="1" applyAlignment="1" applyProtection="1">
      <alignment horizontal="left" vertical="top" wrapText="1" readingOrder="1"/>
    </xf>
    <xf numFmtId="0" fontId="53" fillId="0" borderId="0" xfId="0" applyFont="1" applyBorder="1" applyAlignment="1" applyProtection="1">
      <alignment horizontal="left" vertical="center" wrapText="1" readingOrder="1"/>
    </xf>
    <xf numFmtId="0" fontId="83" fillId="0" borderId="0" xfId="0" applyFont="1" applyBorder="1" applyProtection="1"/>
    <xf numFmtId="0" fontId="84" fillId="45" borderId="0" xfId="0" applyFont="1" applyFill="1" applyBorder="1" applyAlignment="1" applyProtection="1">
      <alignment horizontal="left" vertical="top" wrapText="1" readingOrder="1"/>
    </xf>
    <xf numFmtId="0" fontId="58" fillId="46" borderId="0" xfId="0" applyFont="1" applyFill="1" applyBorder="1" applyAlignment="1" applyProtection="1">
      <alignment horizontal="left" wrapText="1" readingOrder="1"/>
    </xf>
    <xf numFmtId="49" fontId="83" fillId="46" borderId="0" xfId="0" applyNumberFormat="1" applyFont="1" applyFill="1" applyBorder="1" applyAlignment="1" applyProtection="1">
      <alignment horizontal="left" vertical="center"/>
    </xf>
    <xf numFmtId="0" fontId="23" fillId="50" borderId="0" xfId="0" applyFont="1" applyFill="1" applyAlignment="1" applyProtection="1">
      <alignment horizontal="center" vertical="center" wrapText="1"/>
    </xf>
    <xf numFmtId="0" fontId="78" fillId="0" borderId="37" xfId="1607" applyFont="1" applyBorder="1" applyAlignment="1" applyProtection="1">
      <alignment horizontal="left" vertical="top" wrapText="1"/>
    </xf>
    <xf numFmtId="0" fontId="63" fillId="0" borderId="0" xfId="0" applyFont="1" applyAlignment="1" applyProtection="1">
      <alignment vertical="top" wrapText="1"/>
      <protection locked="0"/>
    </xf>
    <xf numFmtId="14" fontId="0" fillId="0" borderId="0" xfId="1609" applyNumberFormat="1" applyFont="1"/>
    <xf numFmtId="14" fontId="21" fillId="47" borderId="10" xfId="0" applyNumberFormat="1" applyFont="1" applyFill="1" applyBorder="1" applyAlignment="1">
      <alignment horizontal="left" vertical="top" wrapText="1" readingOrder="1"/>
    </xf>
    <xf numFmtId="44" fontId="0" fillId="0" borderId="0" xfId="1609" applyNumberFormat="1" applyFont="1"/>
    <xf numFmtId="44" fontId="82" fillId="47" borderId="10" xfId="1606" applyNumberFormat="1" applyFont="1" applyFill="1" applyBorder="1" applyAlignment="1">
      <alignment horizontal="left" vertical="top" wrapText="1" readingOrder="1"/>
    </xf>
    <xf numFmtId="44" fontId="21" fillId="47" borderId="10" xfId="0" applyNumberFormat="1" applyFont="1" applyFill="1" applyBorder="1" applyAlignment="1">
      <alignment horizontal="left" vertical="top" wrapText="1" readingOrder="1"/>
    </xf>
    <xf numFmtId="44" fontId="21" fillId="47" borderId="10" xfId="1606" applyNumberFormat="1" applyFont="1" applyFill="1" applyBorder="1" applyAlignment="1">
      <alignment horizontal="left" vertical="top" wrapText="1" readingOrder="1"/>
    </xf>
    <xf numFmtId="44" fontId="0" fillId="0" borderId="0" xfId="0" applyNumberFormat="1"/>
    <xf numFmtId="0" fontId="0" fillId="0" borderId="0" xfId="1609" applyNumberFormat="1" applyFont="1"/>
    <xf numFmtId="0" fontId="21" fillId="47" borderId="10" xfId="1606" applyNumberFormat="1" applyFont="1" applyFill="1" applyBorder="1" applyAlignment="1">
      <alignment horizontal="left" vertical="top" wrapText="1" readingOrder="1"/>
    </xf>
    <xf numFmtId="44" fontId="21" fillId="47" borderId="10" xfId="1609" applyFont="1" applyFill="1" applyBorder="1" applyAlignment="1">
      <alignment horizontal="left" vertical="top" wrapText="1" readingOrder="1"/>
    </xf>
    <xf numFmtId="44" fontId="0" fillId="0" borderId="0" xfId="1609" applyFont="1" applyAlignment="1">
      <alignment horizontal="center"/>
    </xf>
    <xf numFmtId="0" fontId="21" fillId="47" borderId="10" xfId="0" applyNumberFormat="1" applyFont="1" applyFill="1" applyBorder="1" applyAlignment="1">
      <alignment horizontal="left" vertical="top" wrapText="1" readingOrder="1"/>
    </xf>
    <xf numFmtId="0" fontId="21" fillId="49" borderId="10" xfId="0" applyNumberFormat="1" applyFont="1" applyFill="1" applyBorder="1" applyAlignment="1">
      <alignment horizontal="left" vertical="top" wrapText="1" readingOrder="1"/>
    </xf>
    <xf numFmtId="0" fontId="68" fillId="46" borderId="21" xfId="0" applyFont="1" applyFill="1" applyBorder="1" applyAlignment="1" applyProtection="1">
      <alignment horizontal="left" vertical="center" wrapText="1" readingOrder="1"/>
    </xf>
    <xf numFmtId="0" fontId="68" fillId="46" borderId="11" xfId="0" applyFont="1" applyFill="1" applyBorder="1" applyAlignment="1" applyProtection="1">
      <alignment horizontal="left" vertical="center" wrapText="1" readingOrder="1"/>
    </xf>
    <xf numFmtId="0" fontId="85" fillId="46" borderId="0" xfId="0" applyFont="1" applyFill="1" applyBorder="1" applyAlignment="1" applyProtection="1">
      <alignment horizontal="left" vertical="center" wrapText="1" readingOrder="1"/>
    </xf>
    <xf numFmtId="181" fontId="69" fillId="45" borderId="21" xfId="1602" applyNumberFormat="1" applyFont="1" applyFill="1" applyBorder="1" applyAlignment="1" applyProtection="1">
      <alignment horizontal="center" vertical="center"/>
      <protection locked="0"/>
    </xf>
    <xf numFmtId="181" fontId="69" fillId="45" borderId="11" xfId="1602" applyNumberFormat="1" applyFont="1" applyFill="1" applyBorder="1" applyAlignment="1" applyProtection="1">
      <alignment horizontal="center" vertical="center"/>
      <protection locked="0"/>
    </xf>
    <xf numFmtId="181" fontId="69" fillId="45" borderId="12" xfId="1602" applyNumberFormat="1" applyFont="1" applyFill="1" applyBorder="1" applyAlignment="1" applyProtection="1">
      <alignment horizontal="center" vertical="center"/>
      <protection locked="0"/>
    </xf>
    <xf numFmtId="0" fontId="72" fillId="46" borderId="21" xfId="0" applyFont="1" applyFill="1" applyBorder="1" applyAlignment="1" applyProtection="1">
      <alignment horizontal="left" vertical="center" wrapText="1" readingOrder="1"/>
    </xf>
    <xf numFmtId="0" fontId="72" fillId="46" borderId="11" xfId="0" applyFont="1" applyFill="1" applyBorder="1" applyAlignment="1" applyProtection="1">
      <alignment horizontal="left" vertical="center" wrapText="1" readingOrder="1"/>
    </xf>
    <xf numFmtId="0" fontId="57" fillId="46" borderId="0" xfId="0" applyFont="1" applyFill="1" applyBorder="1" applyAlignment="1" applyProtection="1">
      <alignment horizontal="center" vertical="top" wrapText="1"/>
    </xf>
    <xf numFmtId="0" fontId="66" fillId="46" borderId="0" xfId="0" applyFont="1" applyFill="1" applyBorder="1" applyAlignment="1" applyProtection="1">
      <alignment horizontal="left" vertical="top" wrapText="1"/>
    </xf>
    <xf numFmtId="0" fontId="68" fillId="46" borderId="0" xfId="0" applyFont="1" applyFill="1" applyAlignment="1" applyProtection="1">
      <alignment horizontal="center" vertical="center" wrapText="1"/>
    </xf>
    <xf numFmtId="0" fontId="69" fillId="47" borderId="21" xfId="0" applyNumberFormat="1" applyFont="1" applyFill="1" applyBorder="1" applyAlignment="1" applyProtection="1">
      <alignment horizontal="left" vertical="center"/>
    </xf>
    <xf numFmtId="0" fontId="69" fillId="47" borderId="11" xfId="0" applyNumberFormat="1" applyFont="1" applyFill="1" applyBorder="1" applyAlignment="1" applyProtection="1">
      <alignment horizontal="left" vertical="center"/>
    </xf>
    <xf numFmtId="0" fontId="69" fillId="47" borderId="12" xfId="0" applyNumberFormat="1" applyFont="1" applyFill="1" applyBorder="1" applyAlignment="1" applyProtection="1">
      <alignment horizontal="left" vertical="center"/>
    </xf>
    <xf numFmtId="165" fontId="69" fillId="47" borderId="21" xfId="0" applyNumberFormat="1" applyFont="1" applyFill="1" applyBorder="1" applyAlignment="1" applyProtection="1">
      <alignment horizontal="center" vertical="center"/>
    </xf>
    <xf numFmtId="165" fontId="69" fillId="47" borderId="12" xfId="0" applyNumberFormat="1" applyFont="1" applyFill="1" applyBorder="1" applyAlignment="1" applyProtection="1">
      <alignment horizontal="center" vertical="center"/>
    </xf>
    <xf numFmtId="0" fontId="66" fillId="46" borderId="26" xfId="0" applyFont="1" applyFill="1" applyBorder="1" applyAlignment="1" applyProtection="1">
      <alignment horizontal="right" vertical="center"/>
    </xf>
    <xf numFmtId="0" fontId="66" fillId="46" borderId="27" xfId="0" applyFont="1" applyFill="1" applyBorder="1" applyAlignment="1" applyProtection="1">
      <alignment horizontal="right" vertical="center"/>
    </xf>
    <xf numFmtId="0" fontId="65" fillId="45" borderId="21" xfId="0" applyNumberFormat="1" applyFont="1" applyFill="1" applyBorder="1" applyAlignment="1" applyProtection="1">
      <alignment horizontal="center" vertical="center" wrapText="1"/>
    </xf>
    <xf numFmtId="0" fontId="65" fillId="45" borderId="11" xfId="0" applyNumberFormat="1" applyFont="1" applyFill="1" applyBorder="1" applyAlignment="1" applyProtection="1">
      <alignment horizontal="center" vertical="center" wrapText="1"/>
    </xf>
    <xf numFmtId="0" fontId="65" fillId="45" borderId="12" xfId="0" applyNumberFormat="1" applyFont="1" applyFill="1" applyBorder="1" applyAlignment="1" applyProtection="1">
      <alignment horizontal="center" vertical="center" wrapText="1"/>
    </xf>
    <xf numFmtId="49" fontId="69" fillId="45" borderId="10" xfId="0" applyNumberFormat="1" applyFont="1" applyFill="1" applyBorder="1" applyAlignment="1" applyProtection="1">
      <alignment horizontal="center" vertical="center"/>
      <protection locked="0"/>
    </xf>
    <xf numFmtId="0" fontId="71" fillId="46" borderId="0" xfId="0" applyFont="1" applyFill="1" applyBorder="1" applyAlignment="1" applyProtection="1">
      <alignment horizontal="left" vertical="center" wrapText="1" readingOrder="1"/>
    </xf>
    <xf numFmtId="0" fontId="69" fillId="47" borderId="21" xfId="0" applyNumberFormat="1" applyFont="1" applyFill="1" applyBorder="1" applyAlignment="1" applyProtection="1">
      <alignment horizontal="left" vertical="center" wrapText="1"/>
    </xf>
    <xf numFmtId="0" fontId="69" fillId="47" borderId="11" xfId="0" applyNumberFormat="1" applyFont="1" applyFill="1" applyBorder="1" applyAlignment="1" applyProtection="1">
      <alignment horizontal="left" vertical="center" wrapText="1"/>
    </xf>
    <xf numFmtId="0" fontId="69" fillId="47" borderId="12" xfId="0" applyNumberFormat="1" applyFont="1" applyFill="1" applyBorder="1" applyAlignment="1" applyProtection="1">
      <alignment horizontal="left" vertical="center" wrapText="1"/>
    </xf>
    <xf numFmtId="49" fontId="69" fillId="45" borderId="21" xfId="0" applyNumberFormat="1" applyFont="1" applyFill="1" applyBorder="1" applyAlignment="1" applyProtection="1">
      <alignment horizontal="left" vertical="center"/>
      <protection locked="0"/>
    </xf>
    <xf numFmtId="49" fontId="69" fillId="45" borderId="11" xfId="0" applyNumberFormat="1" applyFont="1" applyFill="1" applyBorder="1" applyAlignment="1" applyProtection="1">
      <alignment horizontal="left" vertical="center"/>
      <protection locked="0"/>
    </xf>
    <xf numFmtId="49" fontId="69" fillId="45" borderId="12" xfId="0" applyNumberFormat="1" applyFont="1" applyFill="1" applyBorder="1" applyAlignment="1" applyProtection="1">
      <alignment horizontal="left" vertical="center"/>
      <protection locked="0"/>
    </xf>
    <xf numFmtId="49" fontId="70" fillId="45" borderId="21" xfId="1602" applyNumberFormat="1" applyFont="1" applyFill="1" applyBorder="1" applyAlignment="1" applyProtection="1">
      <alignment horizontal="left" vertical="center"/>
      <protection locked="0"/>
    </xf>
    <xf numFmtId="49" fontId="70" fillId="45" borderId="11" xfId="1602" applyNumberFormat="1" applyFont="1" applyFill="1" applyBorder="1" applyAlignment="1" applyProtection="1">
      <alignment horizontal="left" vertical="center"/>
      <protection locked="0"/>
    </xf>
    <xf numFmtId="49" fontId="70" fillId="45" borderId="12" xfId="1602" applyNumberFormat="1" applyFont="1" applyFill="1" applyBorder="1" applyAlignment="1" applyProtection="1">
      <alignment horizontal="left" vertical="center"/>
      <protection locked="0"/>
    </xf>
    <xf numFmtId="182" fontId="69" fillId="45" borderId="21" xfId="0" applyNumberFormat="1" applyFont="1" applyFill="1" applyBorder="1" applyAlignment="1" applyProtection="1">
      <alignment horizontal="center" vertical="center"/>
      <protection locked="0"/>
    </xf>
    <xf numFmtId="182" fontId="69" fillId="45" borderId="11" xfId="0" applyNumberFormat="1" applyFont="1" applyFill="1" applyBorder="1" applyAlignment="1" applyProtection="1">
      <alignment horizontal="center" vertical="center"/>
      <protection locked="0"/>
    </xf>
    <xf numFmtId="182" fontId="69" fillId="45" borderId="12" xfId="0" applyNumberFormat="1" applyFont="1" applyFill="1" applyBorder="1" applyAlignment="1" applyProtection="1">
      <alignment horizontal="center" vertical="center"/>
      <protection locked="0"/>
    </xf>
    <xf numFmtId="0" fontId="66" fillId="46" borderId="32" xfId="0" applyFont="1" applyFill="1" applyBorder="1" applyAlignment="1" applyProtection="1">
      <alignment horizontal="left" vertical="top" wrapText="1" readingOrder="1"/>
    </xf>
    <xf numFmtId="0" fontId="66" fillId="46" borderId="33" xfId="0" applyFont="1" applyFill="1" applyBorder="1" applyAlignment="1" applyProtection="1">
      <alignment horizontal="left" vertical="top" wrapText="1" readingOrder="1"/>
    </xf>
    <xf numFmtId="0" fontId="66" fillId="46" borderId="34" xfId="0" applyFont="1" applyFill="1" applyBorder="1" applyAlignment="1" applyProtection="1">
      <alignment horizontal="left" vertical="top" wrapText="1" readingOrder="1"/>
    </xf>
    <xf numFmtId="0" fontId="39" fillId="0" borderId="23" xfId="0" applyFont="1" applyBorder="1" applyAlignment="1" applyProtection="1">
      <alignment horizontal="left" vertical="top" wrapText="1"/>
    </xf>
    <xf numFmtId="0" fontId="39" fillId="0" borderId="24" xfId="0" applyFont="1" applyBorder="1" applyAlignment="1" applyProtection="1">
      <alignment horizontal="left" vertical="top" wrapText="1"/>
    </xf>
    <xf numFmtId="0" fontId="39" fillId="0" borderId="25" xfId="0" applyFont="1" applyBorder="1" applyAlignment="1" applyProtection="1">
      <alignment horizontal="left" vertical="top" wrapText="1"/>
    </xf>
    <xf numFmtId="0" fontId="39" fillId="0" borderId="26" xfId="0" applyFont="1" applyBorder="1" applyAlignment="1" applyProtection="1">
      <alignment horizontal="left" vertical="top" wrapText="1"/>
    </xf>
    <xf numFmtId="0" fontId="39" fillId="0" borderId="0" xfId="0" applyFont="1" applyBorder="1" applyAlignment="1" applyProtection="1">
      <alignment horizontal="left" vertical="top" wrapText="1"/>
    </xf>
    <xf numFmtId="0" fontId="39" fillId="0" borderId="27" xfId="0" applyFont="1" applyBorder="1" applyAlignment="1" applyProtection="1">
      <alignment horizontal="left" vertical="top" wrapText="1"/>
    </xf>
    <xf numFmtId="0" fontId="39" fillId="0" borderId="22" xfId="0" applyFont="1" applyBorder="1" applyAlignment="1" applyProtection="1">
      <alignment horizontal="left" vertical="top" wrapText="1"/>
    </xf>
    <xf numFmtId="0" fontId="39" fillId="0" borderId="28" xfId="0" applyFont="1" applyBorder="1" applyAlignment="1" applyProtection="1">
      <alignment horizontal="left" vertical="top" wrapText="1"/>
    </xf>
    <xf numFmtId="0" fontId="39" fillId="0" borderId="35" xfId="0" applyFont="1" applyBorder="1" applyAlignment="1" applyProtection="1">
      <alignment horizontal="left" vertical="top" wrapText="1"/>
    </xf>
    <xf numFmtId="14" fontId="39" fillId="45" borderId="31" xfId="0" applyNumberFormat="1" applyFont="1" applyFill="1" applyBorder="1" applyAlignment="1" applyProtection="1">
      <alignment horizontal="center" vertical="center"/>
      <protection locked="0"/>
    </xf>
    <xf numFmtId="0" fontId="39" fillId="45" borderId="31" xfId="0" applyFont="1" applyFill="1" applyBorder="1" applyAlignment="1" applyProtection="1">
      <alignment horizontal="center" vertical="center"/>
      <protection locked="0"/>
    </xf>
    <xf numFmtId="0" fontId="39" fillId="45" borderId="36" xfId="0" applyFont="1" applyFill="1" applyBorder="1" applyAlignment="1" applyProtection="1">
      <alignment horizontal="center" vertical="center"/>
      <protection locked="0"/>
    </xf>
    <xf numFmtId="0" fontId="39" fillId="45" borderId="26" xfId="0" applyFont="1" applyFill="1" applyBorder="1" applyAlignment="1" applyProtection="1">
      <alignment horizontal="center" vertical="top" wrapText="1"/>
      <protection locked="0"/>
    </xf>
    <xf numFmtId="0" fontId="39" fillId="45" borderId="0" xfId="0" applyFont="1" applyFill="1" applyBorder="1" applyAlignment="1" applyProtection="1">
      <alignment horizontal="center" vertical="top" wrapText="1"/>
      <protection locked="0"/>
    </xf>
    <xf numFmtId="0" fontId="39" fillId="45" borderId="30" xfId="0" applyFont="1" applyFill="1" applyBorder="1" applyAlignment="1" applyProtection="1">
      <alignment horizontal="center" vertical="top" wrapText="1"/>
      <protection locked="0"/>
    </xf>
    <xf numFmtId="0" fontId="39" fillId="45" borderId="22" xfId="0" applyFont="1" applyFill="1" applyBorder="1" applyAlignment="1" applyProtection="1">
      <alignment horizontal="center" vertical="top" wrapText="1"/>
      <protection locked="0"/>
    </xf>
    <xf numFmtId="0" fontId="39" fillId="45" borderId="28" xfId="0" applyFont="1" applyFill="1" applyBorder="1" applyAlignment="1" applyProtection="1">
      <alignment horizontal="center" vertical="top" wrapText="1"/>
      <protection locked="0"/>
    </xf>
    <xf numFmtId="0" fontId="39" fillId="45" borderId="38" xfId="0" applyFont="1" applyFill="1" applyBorder="1" applyAlignment="1" applyProtection="1">
      <alignment horizontal="center" vertical="top" wrapText="1"/>
      <protection locked="0"/>
    </xf>
    <xf numFmtId="0" fontId="39" fillId="45" borderId="29" xfId="0" applyFont="1" applyFill="1" applyBorder="1" applyAlignment="1" applyProtection="1">
      <alignment horizontal="left" vertical="top" wrapText="1"/>
      <protection locked="0"/>
    </xf>
    <xf numFmtId="0" fontId="39" fillId="45" borderId="27" xfId="0" applyFont="1" applyFill="1" applyBorder="1" applyAlignment="1" applyProtection="1">
      <alignment horizontal="left" vertical="top" wrapText="1"/>
      <protection locked="0"/>
    </xf>
    <xf numFmtId="0" fontId="39" fillId="45" borderId="42" xfId="0" applyFont="1" applyFill="1" applyBorder="1" applyAlignment="1" applyProtection="1">
      <alignment horizontal="left" vertical="top" wrapText="1"/>
      <protection locked="0"/>
    </xf>
    <xf numFmtId="0" fontId="39" fillId="45" borderId="35" xfId="0" applyFont="1" applyFill="1" applyBorder="1" applyAlignment="1" applyProtection="1">
      <alignment horizontal="left" vertical="top" wrapText="1"/>
      <protection locked="0"/>
    </xf>
    <xf numFmtId="0" fontId="39" fillId="46" borderId="23" xfId="0" applyFont="1" applyFill="1" applyBorder="1" applyAlignment="1" applyProtection="1">
      <alignment horizontal="left" vertical="top" wrapText="1"/>
    </xf>
    <xf numFmtId="0" fontId="39" fillId="46" borderId="24" xfId="0" applyFont="1" applyFill="1" applyBorder="1" applyAlignment="1" applyProtection="1">
      <alignment horizontal="left" vertical="top" wrapText="1"/>
    </xf>
    <xf numFmtId="0" fontId="39" fillId="46" borderId="40" xfId="0" applyFont="1" applyFill="1" applyBorder="1" applyAlignment="1" applyProtection="1">
      <alignment horizontal="left" vertical="top" wrapText="1"/>
    </xf>
    <xf numFmtId="0" fontId="39" fillId="46" borderId="41" xfId="0" applyFont="1" applyFill="1" applyBorder="1" applyAlignment="1" applyProtection="1">
      <alignment horizontal="left" vertical="top" wrapText="1"/>
    </xf>
    <xf numFmtId="0" fontId="39" fillId="46" borderId="25" xfId="0" applyFont="1" applyFill="1" applyBorder="1" applyAlignment="1" applyProtection="1">
      <alignment horizontal="left" vertical="top" wrapText="1"/>
    </xf>
    <xf numFmtId="0" fontId="68" fillId="46" borderId="23" xfId="0" applyFont="1" applyFill="1" applyBorder="1" applyAlignment="1" applyProtection="1">
      <alignment horizontal="left" vertical="center" wrapText="1" readingOrder="1"/>
    </xf>
    <xf numFmtId="0" fontId="68" fillId="46" borderId="24" xfId="0" applyFont="1" applyFill="1" applyBorder="1" applyAlignment="1" applyProtection="1">
      <alignment horizontal="left" vertical="center" wrapText="1" readingOrder="1"/>
    </xf>
    <xf numFmtId="0" fontId="68" fillId="46" borderId="32" xfId="0" applyFont="1" applyFill="1" applyBorder="1" applyAlignment="1" applyProtection="1">
      <alignment horizontal="left" vertical="top" wrapText="1" readingOrder="1"/>
    </xf>
    <xf numFmtId="0" fontId="68" fillId="46" borderId="33" xfId="0" applyFont="1" applyFill="1" applyBorder="1" applyAlignment="1" applyProtection="1">
      <alignment horizontal="left" vertical="top" wrapText="1" readingOrder="1"/>
    </xf>
    <xf numFmtId="0" fontId="68" fillId="46" borderId="34" xfId="0" applyFont="1" applyFill="1" applyBorder="1" applyAlignment="1" applyProtection="1">
      <alignment horizontal="left" vertical="top" wrapText="1" readingOrder="1"/>
    </xf>
  </cellXfs>
  <cellStyles count="1610">
    <cellStyle name="0mitP" xfId="15" xr:uid="{00000000-0005-0000-0000-000000000000}"/>
    <cellStyle name="0ohneP" xfId="16" xr:uid="{00000000-0005-0000-0000-000001000000}"/>
    <cellStyle name="10mitP" xfId="17" xr:uid="{00000000-0005-0000-0000-000002000000}"/>
    <cellStyle name="10mitP 2" xfId="35" xr:uid="{00000000-0005-0000-0000-000003000000}"/>
    <cellStyle name="10mitP 2 2" xfId="36" xr:uid="{00000000-0005-0000-0000-000004000000}"/>
    <cellStyle name="10mitP 3" xfId="37" xr:uid="{00000000-0005-0000-0000-000005000000}"/>
    <cellStyle name="10mitP_Anmerkungen" xfId="38" xr:uid="{00000000-0005-0000-0000-000006000000}"/>
    <cellStyle name="1mitP" xfId="18" xr:uid="{00000000-0005-0000-0000-000007000000}"/>
    <cellStyle name="20 % - Akzent1 2" xfId="39" xr:uid="{00000000-0005-0000-0000-000008000000}"/>
    <cellStyle name="20 % - Akzent1 2 2" xfId="40" xr:uid="{00000000-0005-0000-0000-000009000000}"/>
    <cellStyle name="20 % - Akzent1 2 2 2" xfId="41" xr:uid="{00000000-0005-0000-0000-00000A000000}"/>
    <cellStyle name="20 % - Akzent1 2 2 2 2" xfId="42" xr:uid="{00000000-0005-0000-0000-00000B000000}"/>
    <cellStyle name="20 % - Akzent1 2 2 2 3" xfId="43" xr:uid="{00000000-0005-0000-0000-00000C000000}"/>
    <cellStyle name="20 % - Akzent1 2 2 3" xfId="44" xr:uid="{00000000-0005-0000-0000-00000D000000}"/>
    <cellStyle name="20 % - Akzent1 2 2 4" xfId="45" xr:uid="{00000000-0005-0000-0000-00000E000000}"/>
    <cellStyle name="20 % - Akzent1 2 3" xfId="46" xr:uid="{00000000-0005-0000-0000-00000F000000}"/>
    <cellStyle name="20 % - Akzent1 2 3 2" xfId="47" xr:uid="{00000000-0005-0000-0000-000010000000}"/>
    <cellStyle name="20 % - Akzent1 2 3 2 2" xfId="48" xr:uid="{00000000-0005-0000-0000-000011000000}"/>
    <cellStyle name="20 % - Akzent1 2 3 2 3" xfId="49" xr:uid="{00000000-0005-0000-0000-000012000000}"/>
    <cellStyle name="20 % - Akzent1 2 3 3" xfId="50" xr:uid="{00000000-0005-0000-0000-000013000000}"/>
    <cellStyle name="20 % - Akzent1 2 3 4" xfId="51" xr:uid="{00000000-0005-0000-0000-000014000000}"/>
    <cellStyle name="20 % - Akzent1 2 4" xfId="52" xr:uid="{00000000-0005-0000-0000-000015000000}"/>
    <cellStyle name="20 % - Akzent1 2 4 2" xfId="53" xr:uid="{00000000-0005-0000-0000-000016000000}"/>
    <cellStyle name="20 % - Akzent1 2 4 3" xfId="54" xr:uid="{00000000-0005-0000-0000-000017000000}"/>
    <cellStyle name="20 % - Akzent1 2 5" xfId="55" xr:uid="{00000000-0005-0000-0000-000018000000}"/>
    <cellStyle name="20 % - Akzent1 2 6" xfId="56" xr:uid="{00000000-0005-0000-0000-000019000000}"/>
    <cellStyle name="20 % - Akzent1 3" xfId="57" xr:uid="{00000000-0005-0000-0000-00001A000000}"/>
    <cellStyle name="20 % - Akzent1 3 2" xfId="58" xr:uid="{00000000-0005-0000-0000-00001B000000}"/>
    <cellStyle name="20 % - Akzent1 3 2 2" xfId="59" xr:uid="{00000000-0005-0000-0000-00001C000000}"/>
    <cellStyle name="20 % - Akzent1 3 2 2 2" xfId="60" xr:uid="{00000000-0005-0000-0000-00001D000000}"/>
    <cellStyle name="20 % - Akzent1 3 2 2 3" xfId="61" xr:uid="{00000000-0005-0000-0000-00001E000000}"/>
    <cellStyle name="20 % - Akzent1 3 2 3" xfId="62" xr:uid="{00000000-0005-0000-0000-00001F000000}"/>
    <cellStyle name="20 % - Akzent1 3 2 4" xfId="63" xr:uid="{00000000-0005-0000-0000-000020000000}"/>
    <cellStyle name="20 % - Akzent1 3 3" xfId="64" xr:uid="{00000000-0005-0000-0000-000021000000}"/>
    <cellStyle name="20 % - Akzent1 3 3 2" xfId="65" xr:uid="{00000000-0005-0000-0000-000022000000}"/>
    <cellStyle name="20 % - Akzent1 3 3 2 2" xfId="66" xr:uid="{00000000-0005-0000-0000-000023000000}"/>
    <cellStyle name="20 % - Akzent1 3 3 2 3" xfId="67" xr:uid="{00000000-0005-0000-0000-000024000000}"/>
    <cellStyle name="20 % - Akzent1 3 3 3" xfId="68" xr:uid="{00000000-0005-0000-0000-000025000000}"/>
    <cellStyle name="20 % - Akzent1 3 3 4" xfId="69" xr:uid="{00000000-0005-0000-0000-000026000000}"/>
    <cellStyle name="20 % - Akzent1 3 4" xfId="70" xr:uid="{00000000-0005-0000-0000-000027000000}"/>
    <cellStyle name="20 % - Akzent1 3 4 2" xfId="71" xr:uid="{00000000-0005-0000-0000-000028000000}"/>
    <cellStyle name="20 % - Akzent1 3 4 3" xfId="72" xr:uid="{00000000-0005-0000-0000-000029000000}"/>
    <cellStyle name="20 % - Akzent1 3 5" xfId="73" xr:uid="{00000000-0005-0000-0000-00002A000000}"/>
    <cellStyle name="20 % - Akzent1 3 6" xfId="74" xr:uid="{00000000-0005-0000-0000-00002B000000}"/>
    <cellStyle name="20 % - Akzent1 4" xfId="75" xr:uid="{00000000-0005-0000-0000-00002C000000}"/>
    <cellStyle name="20 % - Akzent2 2" xfId="76" xr:uid="{00000000-0005-0000-0000-00002D000000}"/>
    <cellStyle name="20 % - Akzent2 2 2" xfId="77" xr:uid="{00000000-0005-0000-0000-00002E000000}"/>
    <cellStyle name="20 % - Akzent2 2 2 2" xfId="78" xr:uid="{00000000-0005-0000-0000-00002F000000}"/>
    <cellStyle name="20 % - Akzent2 2 2 2 2" xfId="79" xr:uid="{00000000-0005-0000-0000-000030000000}"/>
    <cellStyle name="20 % - Akzent2 2 2 2 3" xfId="80" xr:uid="{00000000-0005-0000-0000-000031000000}"/>
    <cellStyle name="20 % - Akzent2 2 2 3" xfId="81" xr:uid="{00000000-0005-0000-0000-000032000000}"/>
    <cellStyle name="20 % - Akzent2 2 2 4" xfId="82" xr:uid="{00000000-0005-0000-0000-000033000000}"/>
    <cellStyle name="20 % - Akzent2 2 3" xfId="83" xr:uid="{00000000-0005-0000-0000-000034000000}"/>
    <cellStyle name="20 % - Akzent2 2 3 2" xfId="84" xr:uid="{00000000-0005-0000-0000-000035000000}"/>
    <cellStyle name="20 % - Akzent2 2 3 2 2" xfId="85" xr:uid="{00000000-0005-0000-0000-000036000000}"/>
    <cellStyle name="20 % - Akzent2 2 3 2 3" xfId="86" xr:uid="{00000000-0005-0000-0000-000037000000}"/>
    <cellStyle name="20 % - Akzent2 2 3 3" xfId="87" xr:uid="{00000000-0005-0000-0000-000038000000}"/>
    <cellStyle name="20 % - Akzent2 2 3 4" xfId="88" xr:uid="{00000000-0005-0000-0000-000039000000}"/>
    <cellStyle name="20 % - Akzent2 2 4" xfId="89" xr:uid="{00000000-0005-0000-0000-00003A000000}"/>
    <cellStyle name="20 % - Akzent2 2 4 2" xfId="90" xr:uid="{00000000-0005-0000-0000-00003B000000}"/>
    <cellStyle name="20 % - Akzent2 2 4 3" xfId="91" xr:uid="{00000000-0005-0000-0000-00003C000000}"/>
    <cellStyle name="20 % - Akzent2 2 5" xfId="92" xr:uid="{00000000-0005-0000-0000-00003D000000}"/>
    <cellStyle name="20 % - Akzent2 2 6" xfId="93" xr:uid="{00000000-0005-0000-0000-00003E000000}"/>
    <cellStyle name="20 % - Akzent2 3" xfId="94" xr:uid="{00000000-0005-0000-0000-00003F000000}"/>
    <cellStyle name="20 % - Akzent2 3 2" xfId="95" xr:uid="{00000000-0005-0000-0000-000040000000}"/>
    <cellStyle name="20 % - Akzent2 3 2 2" xfId="96" xr:uid="{00000000-0005-0000-0000-000041000000}"/>
    <cellStyle name="20 % - Akzent2 3 2 2 2" xfId="97" xr:uid="{00000000-0005-0000-0000-000042000000}"/>
    <cellStyle name="20 % - Akzent2 3 2 2 3" xfId="98" xr:uid="{00000000-0005-0000-0000-000043000000}"/>
    <cellStyle name="20 % - Akzent2 3 2 3" xfId="99" xr:uid="{00000000-0005-0000-0000-000044000000}"/>
    <cellStyle name="20 % - Akzent2 3 2 4" xfId="100" xr:uid="{00000000-0005-0000-0000-000045000000}"/>
    <cellStyle name="20 % - Akzent2 3 3" xfId="101" xr:uid="{00000000-0005-0000-0000-000046000000}"/>
    <cellStyle name="20 % - Akzent2 3 3 2" xfId="102" xr:uid="{00000000-0005-0000-0000-000047000000}"/>
    <cellStyle name="20 % - Akzent2 3 3 2 2" xfId="103" xr:uid="{00000000-0005-0000-0000-000048000000}"/>
    <cellStyle name="20 % - Akzent2 3 3 2 3" xfId="104" xr:uid="{00000000-0005-0000-0000-000049000000}"/>
    <cellStyle name="20 % - Akzent2 3 3 3" xfId="105" xr:uid="{00000000-0005-0000-0000-00004A000000}"/>
    <cellStyle name="20 % - Akzent2 3 3 4" xfId="106" xr:uid="{00000000-0005-0000-0000-00004B000000}"/>
    <cellStyle name="20 % - Akzent2 3 4" xfId="107" xr:uid="{00000000-0005-0000-0000-00004C000000}"/>
    <cellStyle name="20 % - Akzent2 3 4 2" xfId="108" xr:uid="{00000000-0005-0000-0000-00004D000000}"/>
    <cellStyle name="20 % - Akzent2 3 4 3" xfId="109" xr:uid="{00000000-0005-0000-0000-00004E000000}"/>
    <cellStyle name="20 % - Akzent2 3 5" xfId="110" xr:uid="{00000000-0005-0000-0000-00004F000000}"/>
    <cellStyle name="20 % - Akzent2 3 6" xfId="111" xr:uid="{00000000-0005-0000-0000-000050000000}"/>
    <cellStyle name="20 % - Akzent2 4" xfId="112" xr:uid="{00000000-0005-0000-0000-000051000000}"/>
    <cellStyle name="20 % - Akzent3 2" xfId="113" xr:uid="{00000000-0005-0000-0000-000052000000}"/>
    <cellStyle name="20 % - Akzent3 2 2" xfId="114" xr:uid="{00000000-0005-0000-0000-000053000000}"/>
    <cellStyle name="20 % - Akzent3 2 2 2" xfId="115" xr:uid="{00000000-0005-0000-0000-000054000000}"/>
    <cellStyle name="20 % - Akzent3 2 2 2 2" xfId="116" xr:uid="{00000000-0005-0000-0000-000055000000}"/>
    <cellStyle name="20 % - Akzent3 2 2 2 3" xfId="117" xr:uid="{00000000-0005-0000-0000-000056000000}"/>
    <cellStyle name="20 % - Akzent3 2 2 3" xfId="118" xr:uid="{00000000-0005-0000-0000-000057000000}"/>
    <cellStyle name="20 % - Akzent3 2 2 4" xfId="119" xr:uid="{00000000-0005-0000-0000-000058000000}"/>
    <cellStyle name="20 % - Akzent3 2 3" xfId="120" xr:uid="{00000000-0005-0000-0000-000059000000}"/>
    <cellStyle name="20 % - Akzent3 2 3 2" xfId="121" xr:uid="{00000000-0005-0000-0000-00005A000000}"/>
    <cellStyle name="20 % - Akzent3 2 3 2 2" xfId="122" xr:uid="{00000000-0005-0000-0000-00005B000000}"/>
    <cellStyle name="20 % - Akzent3 2 3 2 3" xfId="123" xr:uid="{00000000-0005-0000-0000-00005C000000}"/>
    <cellStyle name="20 % - Akzent3 2 3 3" xfId="124" xr:uid="{00000000-0005-0000-0000-00005D000000}"/>
    <cellStyle name="20 % - Akzent3 2 3 4" xfId="125" xr:uid="{00000000-0005-0000-0000-00005E000000}"/>
    <cellStyle name="20 % - Akzent3 2 4" xfId="126" xr:uid="{00000000-0005-0000-0000-00005F000000}"/>
    <cellStyle name="20 % - Akzent3 2 4 2" xfId="127" xr:uid="{00000000-0005-0000-0000-000060000000}"/>
    <cellStyle name="20 % - Akzent3 2 4 3" xfId="128" xr:uid="{00000000-0005-0000-0000-000061000000}"/>
    <cellStyle name="20 % - Akzent3 2 5" xfId="129" xr:uid="{00000000-0005-0000-0000-000062000000}"/>
    <cellStyle name="20 % - Akzent3 2 6" xfId="130" xr:uid="{00000000-0005-0000-0000-000063000000}"/>
    <cellStyle name="20 % - Akzent3 3" xfId="131" xr:uid="{00000000-0005-0000-0000-000064000000}"/>
    <cellStyle name="20 % - Akzent3 3 2" xfId="132" xr:uid="{00000000-0005-0000-0000-000065000000}"/>
    <cellStyle name="20 % - Akzent3 3 2 2" xfId="133" xr:uid="{00000000-0005-0000-0000-000066000000}"/>
    <cellStyle name="20 % - Akzent3 3 2 2 2" xfId="134" xr:uid="{00000000-0005-0000-0000-000067000000}"/>
    <cellStyle name="20 % - Akzent3 3 2 2 3" xfId="135" xr:uid="{00000000-0005-0000-0000-000068000000}"/>
    <cellStyle name="20 % - Akzent3 3 2 3" xfId="136" xr:uid="{00000000-0005-0000-0000-000069000000}"/>
    <cellStyle name="20 % - Akzent3 3 2 4" xfId="137" xr:uid="{00000000-0005-0000-0000-00006A000000}"/>
    <cellStyle name="20 % - Akzent3 3 3" xfId="138" xr:uid="{00000000-0005-0000-0000-00006B000000}"/>
    <cellStyle name="20 % - Akzent3 3 3 2" xfId="139" xr:uid="{00000000-0005-0000-0000-00006C000000}"/>
    <cellStyle name="20 % - Akzent3 3 3 2 2" xfId="140" xr:uid="{00000000-0005-0000-0000-00006D000000}"/>
    <cellStyle name="20 % - Akzent3 3 3 2 3" xfId="141" xr:uid="{00000000-0005-0000-0000-00006E000000}"/>
    <cellStyle name="20 % - Akzent3 3 3 3" xfId="142" xr:uid="{00000000-0005-0000-0000-00006F000000}"/>
    <cellStyle name="20 % - Akzent3 3 3 4" xfId="143" xr:uid="{00000000-0005-0000-0000-000070000000}"/>
    <cellStyle name="20 % - Akzent3 3 4" xfId="144" xr:uid="{00000000-0005-0000-0000-000071000000}"/>
    <cellStyle name="20 % - Akzent3 3 4 2" xfId="145" xr:uid="{00000000-0005-0000-0000-000072000000}"/>
    <cellStyle name="20 % - Akzent3 3 4 3" xfId="146" xr:uid="{00000000-0005-0000-0000-000073000000}"/>
    <cellStyle name="20 % - Akzent3 3 5" xfId="147" xr:uid="{00000000-0005-0000-0000-000074000000}"/>
    <cellStyle name="20 % - Akzent3 3 6" xfId="148" xr:uid="{00000000-0005-0000-0000-000075000000}"/>
    <cellStyle name="20 % - Akzent3 4" xfId="149" xr:uid="{00000000-0005-0000-0000-000076000000}"/>
    <cellStyle name="20 % - Akzent4 2" xfId="150" xr:uid="{00000000-0005-0000-0000-000077000000}"/>
    <cellStyle name="20 % - Akzent4 2 2" xfId="151" xr:uid="{00000000-0005-0000-0000-000078000000}"/>
    <cellStyle name="20 % - Akzent4 2 2 2" xfId="152" xr:uid="{00000000-0005-0000-0000-000079000000}"/>
    <cellStyle name="20 % - Akzent4 2 2 2 2" xfId="153" xr:uid="{00000000-0005-0000-0000-00007A000000}"/>
    <cellStyle name="20 % - Akzent4 2 2 2 3" xfId="154" xr:uid="{00000000-0005-0000-0000-00007B000000}"/>
    <cellStyle name="20 % - Akzent4 2 2 3" xfId="155" xr:uid="{00000000-0005-0000-0000-00007C000000}"/>
    <cellStyle name="20 % - Akzent4 2 2 4" xfId="156" xr:uid="{00000000-0005-0000-0000-00007D000000}"/>
    <cellStyle name="20 % - Akzent4 2 3" xfId="157" xr:uid="{00000000-0005-0000-0000-00007E000000}"/>
    <cellStyle name="20 % - Akzent4 2 3 2" xfId="158" xr:uid="{00000000-0005-0000-0000-00007F000000}"/>
    <cellStyle name="20 % - Akzent4 2 3 2 2" xfId="159" xr:uid="{00000000-0005-0000-0000-000080000000}"/>
    <cellStyle name="20 % - Akzent4 2 3 2 3" xfId="160" xr:uid="{00000000-0005-0000-0000-000081000000}"/>
    <cellStyle name="20 % - Akzent4 2 3 3" xfId="161" xr:uid="{00000000-0005-0000-0000-000082000000}"/>
    <cellStyle name="20 % - Akzent4 2 3 4" xfId="162" xr:uid="{00000000-0005-0000-0000-000083000000}"/>
    <cellStyle name="20 % - Akzent4 2 4" xfId="163" xr:uid="{00000000-0005-0000-0000-000084000000}"/>
    <cellStyle name="20 % - Akzent4 2 4 2" xfId="164" xr:uid="{00000000-0005-0000-0000-000085000000}"/>
    <cellStyle name="20 % - Akzent4 2 4 3" xfId="165" xr:uid="{00000000-0005-0000-0000-000086000000}"/>
    <cellStyle name="20 % - Akzent4 2 5" xfId="166" xr:uid="{00000000-0005-0000-0000-000087000000}"/>
    <cellStyle name="20 % - Akzent4 2 6" xfId="167" xr:uid="{00000000-0005-0000-0000-000088000000}"/>
    <cellStyle name="20 % - Akzent4 3" xfId="168" xr:uid="{00000000-0005-0000-0000-000089000000}"/>
    <cellStyle name="20 % - Akzent4 3 2" xfId="169" xr:uid="{00000000-0005-0000-0000-00008A000000}"/>
    <cellStyle name="20 % - Akzent4 3 2 2" xfId="170" xr:uid="{00000000-0005-0000-0000-00008B000000}"/>
    <cellStyle name="20 % - Akzent4 3 2 2 2" xfId="171" xr:uid="{00000000-0005-0000-0000-00008C000000}"/>
    <cellStyle name="20 % - Akzent4 3 2 2 3" xfId="172" xr:uid="{00000000-0005-0000-0000-00008D000000}"/>
    <cellStyle name="20 % - Akzent4 3 2 3" xfId="173" xr:uid="{00000000-0005-0000-0000-00008E000000}"/>
    <cellStyle name="20 % - Akzent4 3 2 4" xfId="174" xr:uid="{00000000-0005-0000-0000-00008F000000}"/>
    <cellStyle name="20 % - Akzent4 3 3" xfId="175" xr:uid="{00000000-0005-0000-0000-000090000000}"/>
    <cellStyle name="20 % - Akzent4 3 3 2" xfId="176" xr:uid="{00000000-0005-0000-0000-000091000000}"/>
    <cellStyle name="20 % - Akzent4 3 3 2 2" xfId="177" xr:uid="{00000000-0005-0000-0000-000092000000}"/>
    <cellStyle name="20 % - Akzent4 3 3 2 3" xfId="178" xr:uid="{00000000-0005-0000-0000-000093000000}"/>
    <cellStyle name="20 % - Akzent4 3 3 3" xfId="179" xr:uid="{00000000-0005-0000-0000-000094000000}"/>
    <cellStyle name="20 % - Akzent4 3 3 4" xfId="180" xr:uid="{00000000-0005-0000-0000-000095000000}"/>
    <cellStyle name="20 % - Akzent4 3 4" xfId="181" xr:uid="{00000000-0005-0000-0000-000096000000}"/>
    <cellStyle name="20 % - Akzent4 3 4 2" xfId="182" xr:uid="{00000000-0005-0000-0000-000097000000}"/>
    <cellStyle name="20 % - Akzent4 3 4 3" xfId="183" xr:uid="{00000000-0005-0000-0000-000098000000}"/>
    <cellStyle name="20 % - Akzent4 3 5" xfId="184" xr:uid="{00000000-0005-0000-0000-000099000000}"/>
    <cellStyle name="20 % - Akzent4 3 6" xfId="185" xr:uid="{00000000-0005-0000-0000-00009A000000}"/>
    <cellStyle name="20 % - Akzent4 4" xfId="186" xr:uid="{00000000-0005-0000-0000-00009B000000}"/>
    <cellStyle name="20 % - Akzent5 2" xfId="187" xr:uid="{00000000-0005-0000-0000-00009C000000}"/>
    <cellStyle name="20 % - Akzent5 2 2" xfId="188" xr:uid="{00000000-0005-0000-0000-00009D000000}"/>
    <cellStyle name="20 % - Akzent5 2 2 2" xfId="189" xr:uid="{00000000-0005-0000-0000-00009E000000}"/>
    <cellStyle name="20 % - Akzent5 2 2 2 2" xfId="190" xr:uid="{00000000-0005-0000-0000-00009F000000}"/>
    <cellStyle name="20 % - Akzent5 2 2 2 3" xfId="191" xr:uid="{00000000-0005-0000-0000-0000A0000000}"/>
    <cellStyle name="20 % - Akzent5 2 2 3" xfId="192" xr:uid="{00000000-0005-0000-0000-0000A1000000}"/>
    <cellStyle name="20 % - Akzent5 2 2 4" xfId="193" xr:uid="{00000000-0005-0000-0000-0000A2000000}"/>
    <cellStyle name="20 % - Akzent5 2 3" xfId="194" xr:uid="{00000000-0005-0000-0000-0000A3000000}"/>
    <cellStyle name="20 % - Akzent5 2 3 2" xfId="195" xr:uid="{00000000-0005-0000-0000-0000A4000000}"/>
    <cellStyle name="20 % - Akzent5 2 3 2 2" xfId="196" xr:uid="{00000000-0005-0000-0000-0000A5000000}"/>
    <cellStyle name="20 % - Akzent5 2 3 2 3" xfId="197" xr:uid="{00000000-0005-0000-0000-0000A6000000}"/>
    <cellStyle name="20 % - Akzent5 2 3 3" xfId="198" xr:uid="{00000000-0005-0000-0000-0000A7000000}"/>
    <cellStyle name="20 % - Akzent5 2 3 4" xfId="199" xr:uid="{00000000-0005-0000-0000-0000A8000000}"/>
    <cellStyle name="20 % - Akzent5 2 4" xfId="200" xr:uid="{00000000-0005-0000-0000-0000A9000000}"/>
    <cellStyle name="20 % - Akzent5 2 4 2" xfId="201" xr:uid="{00000000-0005-0000-0000-0000AA000000}"/>
    <cellStyle name="20 % - Akzent5 2 4 3" xfId="202" xr:uid="{00000000-0005-0000-0000-0000AB000000}"/>
    <cellStyle name="20 % - Akzent5 2 5" xfId="203" xr:uid="{00000000-0005-0000-0000-0000AC000000}"/>
    <cellStyle name="20 % - Akzent5 2 5 2" xfId="204" xr:uid="{00000000-0005-0000-0000-0000AD000000}"/>
    <cellStyle name="20 % - Akzent5 2 5 3" xfId="205" xr:uid="{00000000-0005-0000-0000-0000AE000000}"/>
    <cellStyle name="20 % - Akzent5 2 6" xfId="206" xr:uid="{00000000-0005-0000-0000-0000AF000000}"/>
    <cellStyle name="20 % - Akzent5 2 7" xfId="207" xr:uid="{00000000-0005-0000-0000-0000B0000000}"/>
    <cellStyle name="20 % - Akzent5 3" xfId="208" xr:uid="{00000000-0005-0000-0000-0000B1000000}"/>
    <cellStyle name="20 % - Akzent5 3 2" xfId="209" xr:uid="{00000000-0005-0000-0000-0000B2000000}"/>
    <cellStyle name="20 % - Akzent5 3 2 2" xfId="210" xr:uid="{00000000-0005-0000-0000-0000B3000000}"/>
    <cellStyle name="20 % - Akzent5 3 2 2 2" xfId="211" xr:uid="{00000000-0005-0000-0000-0000B4000000}"/>
    <cellStyle name="20 % - Akzent5 3 2 2 3" xfId="212" xr:uid="{00000000-0005-0000-0000-0000B5000000}"/>
    <cellStyle name="20 % - Akzent5 3 2 3" xfId="213" xr:uid="{00000000-0005-0000-0000-0000B6000000}"/>
    <cellStyle name="20 % - Akzent5 3 2 4" xfId="214" xr:uid="{00000000-0005-0000-0000-0000B7000000}"/>
    <cellStyle name="20 % - Akzent5 3 3" xfId="215" xr:uid="{00000000-0005-0000-0000-0000B8000000}"/>
    <cellStyle name="20 % - Akzent5 3 3 2" xfId="216" xr:uid="{00000000-0005-0000-0000-0000B9000000}"/>
    <cellStyle name="20 % - Akzent5 3 3 2 2" xfId="217" xr:uid="{00000000-0005-0000-0000-0000BA000000}"/>
    <cellStyle name="20 % - Akzent5 3 3 2 3" xfId="218" xr:uid="{00000000-0005-0000-0000-0000BB000000}"/>
    <cellStyle name="20 % - Akzent5 3 3 3" xfId="219" xr:uid="{00000000-0005-0000-0000-0000BC000000}"/>
    <cellStyle name="20 % - Akzent5 3 3 4" xfId="220" xr:uid="{00000000-0005-0000-0000-0000BD000000}"/>
    <cellStyle name="20 % - Akzent5 3 4" xfId="221" xr:uid="{00000000-0005-0000-0000-0000BE000000}"/>
    <cellStyle name="20 % - Akzent5 3 4 2" xfId="222" xr:uid="{00000000-0005-0000-0000-0000BF000000}"/>
    <cellStyle name="20 % - Akzent5 3 4 3" xfId="223" xr:uid="{00000000-0005-0000-0000-0000C0000000}"/>
    <cellStyle name="20 % - Akzent5 3 5" xfId="224" xr:uid="{00000000-0005-0000-0000-0000C1000000}"/>
    <cellStyle name="20 % - Akzent5 3 6" xfId="225" xr:uid="{00000000-0005-0000-0000-0000C2000000}"/>
    <cellStyle name="20 % - Akzent5 4" xfId="226" xr:uid="{00000000-0005-0000-0000-0000C3000000}"/>
    <cellStyle name="20 % - Akzent6 2" xfId="227" xr:uid="{00000000-0005-0000-0000-0000C4000000}"/>
    <cellStyle name="20 % - Akzent6 2 2" xfId="228" xr:uid="{00000000-0005-0000-0000-0000C5000000}"/>
    <cellStyle name="20 % - Akzent6 2 2 2" xfId="229" xr:uid="{00000000-0005-0000-0000-0000C6000000}"/>
    <cellStyle name="20 % - Akzent6 2 2 2 2" xfId="230" xr:uid="{00000000-0005-0000-0000-0000C7000000}"/>
    <cellStyle name="20 % - Akzent6 2 2 2 3" xfId="231" xr:uid="{00000000-0005-0000-0000-0000C8000000}"/>
    <cellStyle name="20 % - Akzent6 2 2 3" xfId="232" xr:uid="{00000000-0005-0000-0000-0000C9000000}"/>
    <cellStyle name="20 % - Akzent6 2 2 4" xfId="233" xr:uid="{00000000-0005-0000-0000-0000CA000000}"/>
    <cellStyle name="20 % - Akzent6 2 3" xfId="234" xr:uid="{00000000-0005-0000-0000-0000CB000000}"/>
    <cellStyle name="20 % - Akzent6 2 3 2" xfId="235" xr:uid="{00000000-0005-0000-0000-0000CC000000}"/>
    <cellStyle name="20 % - Akzent6 2 3 2 2" xfId="236" xr:uid="{00000000-0005-0000-0000-0000CD000000}"/>
    <cellStyle name="20 % - Akzent6 2 3 2 3" xfId="237" xr:uid="{00000000-0005-0000-0000-0000CE000000}"/>
    <cellStyle name="20 % - Akzent6 2 3 3" xfId="238" xr:uid="{00000000-0005-0000-0000-0000CF000000}"/>
    <cellStyle name="20 % - Akzent6 2 3 4" xfId="239" xr:uid="{00000000-0005-0000-0000-0000D0000000}"/>
    <cellStyle name="20 % - Akzent6 2 4" xfId="240" xr:uid="{00000000-0005-0000-0000-0000D1000000}"/>
    <cellStyle name="20 % - Akzent6 2 4 2" xfId="241" xr:uid="{00000000-0005-0000-0000-0000D2000000}"/>
    <cellStyle name="20 % - Akzent6 2 4 3" xfId="242" xr:uid="{00000000-0005-0000-0000-0000D3000000}"/>
    <cellStyle name="20 % - Akzent6 2 5" xfId="243" xr:uid="{00000000-0005-0000-0000-0000D4000000}"/>
    <cellStyle name="20 % - Akzent6 2 6" xfId="244" xr:uid="{00000000-0005-0000-0000-0000D5000000}"/>
    <cellStyle name="20 % - Akzent6 3" xfId="245" xr:uid="{00000000-0005-0000-0000-0000D6000000}"/>
    <cellStyle name="20 % - Akzent6 3 2" xfId="246" xr:uid="{00000000-0005-0000-0000-0000D7000000}"/>
    <cellStyle name="20 % - Akzent6 3 2 2" xfId="247" xr:uid="{00000000-0005-0000-0000-0000D8000000}"/>
    <cellStyle name="20 % - Akzent6 3 2 2 2" xfId="248" xr:uid="{00000000-0005-0000-0000-0000D9000000}"/>
    <cellStyle name="20 % - Akzent6 3 2 2 3" xfId="249" xr:uid="{00000000-0005-0000-0000-0000DA000000}"/>
    <cellStyle name="20 % - Akzent6 3 2 3" xfId="250" xr:uid="{00000000-0005-0000-0000-0000DB000000}"/>
    <cellStyle name="20 % - Akzent6 3 2 4" xfId="251" xr:uid="{00000000-0005-0000-0000-0000DC000000}"/>
    <cellStyle name="20 % - Akzent6 3 3" xfId="252" xr:uid="{00000000-0005-0000-0000-0000DD000000}"/>
    <cellStyle name="20 % - Akzent6 3 3 2" xfId="253" xr:uid="{00000000-0005-0000-0000-0000DE000000}"/>
    <cellStyle name="20 % - Akzent6 3 3 2 2" xfId="254" xr:uid="{00000000-0005-0000-0000-0000DF000000}"/>
    <cellStyle name="20 % - Akzent6 3 3 2 3" xfId="255" xr:uid="{00000000-0005-0000-0000-0000E0000000}"/>
    <cellStyle name="20 % - Akzent6 3 3 3" xfId="256" xr:uid="{00000000-0005-0000-0000-0000E1000000}"/>
    <cellStyle name="20 % - Akzent6 3 3 4" xfId="257" xr:uid="{00000000-0005-0000-0000-0000E2000000}"/>
    <cellStyle name="20 % - Akzent6 3 4" xfId="258" xr:uid="{00000000-0005-0000-0000-0000E3000000}"/>
    <cellStyle name="20 % - Akzent6 3 4 2" xfId="259" xr:uid="{00000000-0005-0000-0000-0000E4000000}"/>
    <cellStyle name="20 % - Akzent6 3 4 3" xfId="260" xr:uid="{00000000-0005-0000-0000-0000E5000000}"/>
    <cellStyle name="20 % - Akzent6 3 5" xfId="261" xr:uid="{00000000-0005-0000-0000-0000E6000000}"/>
    <cellStyle name="20 % - Akzent6 3 6" xfId="262" xr:uid="{00000000-0005-0000-0000-0000E7000000}"/>
    <cellStyle name="20 % - Akzent6 4" xfId="263" xr:uid="{00000000-0005-0000-0000-0000E8000000}"/>
    <cellStyle name="3mitP" xfId="19" xr:uid="{00000000-0005-0000-0000-0000E9000000}"/>
    <cellStyle name="3mitP 2" xfId="264" xr:uid="{00000000-0005-0000-0000-0000EA000000}"/>
    <cellStyle name="3mitP 2 2" xfId="265" xr:uid="{00000000-0005-0000-0000-0000EB000000}"/>
    <cellStyle name="3mitP 3" xfId="266" xr:uid="{00000000-0005-0000-0000-0000EC000000}"/>
    <cellStyle name="3mitP_Anmerkungen" xfId="267" xr:uid="{00000000-0005-0000-0000-0000ED000000}"/>
    <cellStyle name="3ohneP" xfId="20" xr:uid="{00000000-0005-0000-0000-0000EE000000}"/>
    <cellStyle name="3ohneP 2" xfId="268" xr:uid="{00000000-0005-0000-0000-0000EF000000}"/>
    <cellStyle name="3ohneP 2 2" xfId="269" xr:uid="{00000000-0005-0000-0000-0000F0000000}"/>
    <cellStyle name="3ohneP 3" xfId="270" xr:uid="{00000000-0005-0000-0000-0000F1000000}"/>
    <cellStyle name="3ohneP_Anmerkungen" xfId="271" xr:uid="{00000000-0005-0000-0000-0000F2000000}"/>
    <cellStyle name="40 % - Akzent1 2" xfId="272" xr:uid="{00000000-0005-0000-0000-0000F3000000}"/>
    <cellStyle name="40 % - Akzent1 2 2" xfId="273" xr:uid="{00000000-0005-0000-0000-0000F4000000}"/>
    <cellStyle name="40 % - Akzent1 2 2 2" xfId="274" xr:uid="{00000000-0005-0000-0000-0000F5000000}"/>
    <cellStyle name="40 % - Akzent1 2 2 2 2" xfId="275" xr:uid="{00000000-0005-0000-0000-0000F6000000}"/>
    <cellStyle name="40 % - Akzent1 2 2 2 3" xfId="276" xr:uid="{00000000-0005-0000-0000-0000F7000000}"/>
    <cellStyle name="40 % - Akzent1 2 2 3" xfId="277" xr:uid="{00000000-0005-0000-0000-0000F8000000}"/>
    <cellStyle name="40 % - Akzent1 2 2 4" xfId="278" xr:uid="{00000000-0005-0000-0000-0000F9000000}"/>
    <cellStyle name="40 % - Akzent1 2 3" xfId="279" xr:uid="{00000000-0005-0000-0000-0000FA000000}"/>
    <cellStyle name="40 % - Akzent1 2 3 2" xfId="280" xr:uid="{00000000-0005-0000-0000-0000FB000000}"/>
    <cellStyle name="40 % - Akzent1 2 3 2 2" xfId="281" xr:uid="{00000000-0005-0000-0000-0000FC000000}"/>
    <cellStyle name="40 % - Akzent1 2 3 2 3" xfId="282" xr:uid="{00000000-0005-0000-0000-0000FD000000}"/>
    <cellStyle name="40 % - Akzent1 2 3 3" xfId="283" xr:uid="{00000000-0005-0000-0000-0000FE000000}"/>
    <cellStyle name="40 % - Akzent1 2 3 4" xfId="284" xr:uid="{00000000-0005-0000-0000-0000FF000000}"/>
    <cellStyle name="40 % - Akzent1 2 4" xfId="285" xr:uid="{00000000-0005-0000-0000-000000010000}"/>
    <cellStyle name="40 % - Akzent1 2 4 2" xfId="286" xr:uid="{00000000-0005-0000-0000-000001010000}"/>
    <cellStyle name="40 % - Akzent1 2 4 3" xfId="287" xr:uid="{00000000-0005-0000-0000-000002010000}"/>
    <cellStyle name="40 % - Akzent1 2 5" xfId="288" xr:uid="{00000000-0005-0000-0000-000003010000}"/>
    <cellStyle name="40 % - Akzent1 2 6" xfId="289" xr:uid="{00000000-0005-0000-0000-000004010000}"/>
    <cellStyle name="40 % - Akzent1 3" xfId="290" xr:uid="{00000000-0005-0000-0000-000005010000}"/>
    <cellStyle name="40 % - Akzent1 3 2" xfId="291" xr:uid="{00000000-0005-0000-0000-000006010000}"/>
    <cellStyle name="40 % - Akzent1 3 2 2" xfId="292" xr:uid="{00000000-0005-0000-0000-000007010000}"/>
    <cellStyle name="40 % - Akzent1 3 2 2 2" xfId="293" xr:uid="{00000000-0005-0000-0000-000008010000}"/>
    <cellStyle name="40 % - Akzent1 3 2 2 3" xfId="294" xr:uid="{00000000-0005-0000-0000-000009010000}"/>
    <cellStyle name="40 % - Akzent1 3 2 3" xfId="295" xr:uid="{00000000-0005-0000-0000-00000A010000}"/>
    <cellStyle name="40 % - Akzent1 3 2 4" xfId="296" xr:uid="{00000000-0005-0000-0000-00000B010000}"/>
    <cellStyle name="40 % - Akzent1 3 3" xfId="297" xr:uid="{00000000-0005-0000-0000-00000C010000}"/>
    <cellStyle name="40 % - Akzent1 3 3 2" xfId="298" xr:uid="{00000000-0005-0000-0000-00000D010000}"/>
    <cellStyle name="40 % - Akzent1 3 3 2 2" xfId="299" xr:uid="{00000000-0005-0000-0000-00000E010000}"/>
    <cellStyle name="40 % - Akzent1 3 3 2 3" xfId="300" xr:uid="{00000000-0005-0000-0000-00000F010000}"/>
    <cellStyle name="40 % - Akzent1 3 3 3" xfId="301" xr:uid="{00000000-0005-0000-0000-000010010000}"/>
    <cellStyle name="40 % - Akzent1 3 3 4" xfId="302" xr:uid="{00000000-0005-0000-0000-000011010000}"/>
    <cellStyle name="40 % - Akzent1 3 4" xfId="303" xr:uid="{00000000-0005-0000-0000-000012010000}"/>
    <cellStyle name="40 % - Akzent1 3 4 2" xfId="304" xr:uid="{00000000-0005-0000-0000-000013010000}"/>
    <cellStyle name="40 % - Akzent1 3 4 3" xfId="305" xr:uid="{00000000-0005-0000-0000-000014010000}"/>
    <cellStyle name="40 % - Akzent1 3 5" xfId="306" xr:uid="{00000000-0005-0000-0000-000015010000}"/>
    <cellStyle name="40 % - Akzent1 3 6" xfId="307" xr:uid="{00000000-0005-0000-0000-000016010000}"/>
    <cellStyle name="40 % - Akzent1 4" xfId="308" xr:uid="{00000000-0005-0000-0000-000017010000}"/>
    <cellStyle name="40 % - Akzent2 2" xfId="309" xr:uid="{00000000-0005-0000-0000-000018010000}"/>
    <cellStyle name="40 % - Akzent2 2 2" xfId="310" xr:uid="{00000000-0005-0000-0000-000019010000}"/>
    <cellStyle name="40 % - Akzent2 2 2 2" xfId="311" xr:uid="{00000000-0005-0000-0000-00001A010000}"/>
    <cellStyle name="40 % - Akzent2 2 2 2 2" xfId="312" xr:uid="{00000000-0005-0000-0000-00001B010000}"/>
    <cellStyle name="40 % - Akzent2 2 2 2 3" xfId="313" xr:uid="{00000000-0005-0000-0000-00001C010000}"/>
    <cellStyle name="40 % - Akzent2 2 2 3" xfId="314" xr:uid="{00000000-0005-0000-0000-00001D010000}"/>
    <cellStyle name="40 % - Akzent2 2 2 4" xfId="315" xr:uid="{00000000-0005-0000-0000-00001E010000}"/>
    <cellStyle name="40 % - Akzent2 2 3" xfId="316" xr:uid="{00000000-0005-0000-0000-00001F010000}"/>
    <cellStyle name="40 % - Akzent2 2 3 2" xfId="317" xr:uid="{00000000-0005-0000-0000-000020010000}"/>
    <cellStyle name="40 % - Akzent2 2 3 2 2" xfId="318" xr:uid="{00000000-0005-0000-0000-000021010000}"/>
    <cellStyle name="40 % - Akzent2 2 3 2 3" xfId="319" xr:uid="{00000000-0005-0000-0000-000022010000}"/>
    <cellStyle name="40 % - Akzent2 2 3 3" xfId="320" xr:uid="{00000000-0005-0000-0000-000023010000}"/>
    <cellStyle name="40 % - Akzent2 2 3 4" xfId="321" xr:uid="{00000000-0005-0000-0000-000024010000}"/>
    <cellStyle name="40 % - Akzent2 2 4" xfId="322" xr:uid="{00000000-0005-0000-0000-000025010000}"/>
    <cellStyle name="40 % - Akzent2 2 4 2" xfId="323" xr:uid="{00000000-0005-0000-0000-000026010000}"/>
    <cellStyle name="40 % - Akzent2 2 4 3" xfId="324" xr:uid="{00000000-0005-0000-0000-000027010000}"/>
    <cellStyle name="40 % - Akzent2 2 5" xfId="325" xr:uid="{00000000-0005-0000-0000-000028010000}"/>
    <cellStyle name="40 % - Akzent2 2 6" xfId="326" xr:uid="{00000000-0005-0000-0000-000029010000}"/>
    <cellStyle name="40 % - Akzent2 3" xfId="327" xr:uid="{00000000-0005-0000-0000-00002A010000}"/>
    <cellStyle name="40 % - Akzent2 3 2" xfId="328" xr:uid="{00000000-0005-0000-0000-00002B010000}"/>
    <cellStyle name="40 % - Akzent2 3 2 2" xfId="329" xr:uid="{00000000-0005-0000-0000-00002C010000}"/>
    <cellStyle name="40 % - Akzent2 3 2 2 2" xfId="330" xr:uid="{00000000-0005-0000-0000-00002D010000}"/>
    <cellStyle name="40 % - Akzent2 3 2 2 3" xfId="331" xr:uid="{00000000-0005-0000-0000-00002E010000}"/>
    <cellStyle name="40 % - Akzent2 3 2 3" xfId="332" xr:uid="{00000000-0005-0000-0000-00002F010000}"/>
    <cellStyle name="40 % - Akzent2 3 2 4" xfId="333" xr:uid="{00000000-0005-0000-0000-000030010000}"/>
    <cellStyle name="40 % - Akzent2 3 3" xfId="334" xr:uid="{00000000-0005-0000-0000-000031010000}"/>
    <cellStyle name="40 % - Akzent2 3 3 2" xfId="335" xr:uid="{00000000-0005-0000-0000-000032010000}"/>
    <cellStyle name="40 % - Akzent2 3 3 2 2" xfId="336" xr:uid="{00000000-0005-0000-0000-000033010000}"/>
    <cellStyle name="40 % - Akzent2 3 3 2 3" xfId="337" xr:uid="{00000000-0005-0000-0000-000034010000}"/>
    <cellStyle name="40 % - Akzent2 3 3 3" xfId="338" xr:uid="{00000000-0005-0000-0000-000035010000}"/>
    <cellStyle name="40 % - Akzent2 3 3 4" xfId="339" xr:uid="{00000000-0005-0000-0000-000036010000}"/>
    <cellStyle name="40 % - Akzent2 3 4" xfId="340" xr:uid="{00000000-0005-0000-0000-000037010000}"/>
    <cellStyle name="40 % - Akzent2 3 4 2" xfId="341" xr:uid="{00000000-0005-0000-0000-000038010000}"/>
    <cellStyle name="40 % - Akzent2 3 4 3" xfId="342" xr:uid="{00000000-0005-0000-0000-000039010000}"/>
    <cellStyle name="40 % - Akzent2 3 5" xfId="343" xr:uid="{00000000-0005-0000-0000-00003A010000}"/>
    <cellStyle name="40 % - Akzent2 3 6" xfId="344" xr:uid="{00000000-0005-0000-0000-00003B010000}"/>
    <cellStyle name="40 % - Akzent2 4" xfId="345" xr:uid="{00000000-0005-0000-0000-00003C010000}"/>
    <cellStyle name="40 % - Akzent3 2" xfId="346" xr:uid="{00000000-0005-0000-0000-00003D010000}"/>
    <cellStyle name="40 % - Akzent3 2 2" xfId="347" xr:uid="{00000000-0005-0000-0000-00003E010000}"/>
    <cellStyle name="40 % - Akzent3 2 2 2" xfId="348" xr:uid="{00000000-0005-0000-0000-00003F010000}"/>
    <cellStyle name="40 % - Akzent3 2 2 2 2" xfId="349" xr:uid="{00000000-0005-0000-0000-000040010000}"/>
    <cellStyle name="40 % - Akzent3 2 2 2 3" xfId="350" xr:uid="{00000000-0005-0000-0000-000041010000}"/>
    <cellStyle name="40 % - Akzent3 2 2 3" xfId="351" xr:uid="{00000000-0005-0000-0000-000042010000}"/>
    <cellStyle name="40 % - Akzent3 2 2 4" xfId="352" xr:uid="{00000000-0005-0000-0000-000043010000}"/>
    <cellStyle name="40 % - Akzent3 2 3" xfId="353" xr:uid="{00000000-0005-0000-0000-000044010000}"/>
    <cellStyle name="40 % - Akzent3 2 3 2" xfId="354" xr:uid="{00000000-0005-0000-0000-000045010000}"/>
    <cellStyle name="40 % - Akzent3 2 3 2 2" xfId="355" xr:uid="{00000000-0005-0000-0000-000046010000}"/>
    <cellStyle name="40 % - Akzent3 2 3 2 3" xfId="356" xr:uid="{00000000-0005-0000-0000-000047010000}"/>
    <cellStyle name="40 % - Akzent3 2 3 3" xfId="357" xr:uid="{00000000-0005-0000-0000-000048010000}"/>
    <cellStyle name="40 % - Akzent3 2 3 4" xfId="358" xr:uid="{00000000-0005-0000-0000-000049010000}"/>
    <cellStyle name="40 % - Akzent3 2 4" xfId="359" xr:uid="{00000000-0005-0000-0000-00004A010000}"/>
    <cellStyle name="40 % - Akzent3 2 4 2" xfId="360" xr:uid="{00000000-0005-0000-0000-00004B010000}"/>
    <cellStyle name="40 % - Akzent3 2 4 3" xfId="361" xr:uid="{00000000-0005-0000-0000-00004C010000}"/>
    <cellStyle name="40 % - Akzent3 2 5" xfId="362" xr:uid="{00000000-0005-0000-0000-00004D010000}"/>
    <cellStyle name="40 % - Akzent3 2 6" xfId="363" xr:uid="{00000000-0005-0000-0000-00004E010000}"/>
    <cellStyle name="40 % - Akzent3 3" xfId="364" xr:uid="{00000000-0005-0000-0000-00004F010000}"/>
    <cellStyle name="40 % - Akzent3 3 2" xfId="365" xr:uid="{00000000-0005-0000-0000-000050010000}"/>
    <cellStyle name="40 % - Akzent3 3 2 2" xfId="366" xr:uid="{00000000-0005-0000-0000-000051010000}"/>
    <cellStyle name="40 % - Akzent3 3 2 2 2" xfId="367" xr:uid="{00000000-0005-0000-0000-000052010000}"/>
    <cellStyle name="40 % - Akzent3 3 2 2 3" xfId="368" xr:uid="{00000000-0005-0000-0000-000053010000}"/>
    <cellStyle name="40 % - Akzent3 3 2 3" xfId="369" xr:uid="{00000000-0005-0000-0000-000054010000}"/>
    <cellStyle name="40 % - Akzent3 3 2 4" xfId="370" xr:uid="{00000000-0005-0000-0000-000055010000}"/>
    <cellStyle name="40 % - Akzent3 3 3" xfId="371" xr:uid="{00000000-0005-0000-0000-000056010000}"/>
    <cellStyle name="40 % - Akzent3 3 3 2" xfId="372" xr:uid="{00000000-0005-0000-0000-000057010000}"/>
    <cellStyle name="40 % - Akzent3 3 3 2 2" xfId="373" xr:uid="{00000000-0005-0000-0000-000058010000}"/>
    <cellStyle name="40 % - Akzent3 3 3 2 3" xfId="374" xr:uid="{00000000-0005-0000-0000-000059010000}"/>
    <cellStyle name="40 % - Akzent3 3 3 3" xfId="375" xr:uid="{00000000-0005-0000-0000-00005A010000}"/>
    <cellStyle name="40 % - Akzent3 3 3 4" xfId="376" xr:uid="{00000000-0005-0000-0000-00005B010000}"/>
    <cellStyle name="40 % - Akzent3 3 4" xfId="377" xr:uid="{00000000-0005-0000-0000-00005C010000}"/>
    <cellStyle name="40 % - Akzent3 3 4 2" xfId="378" xr:uid="{00000000-0005-0000-0000-00005D010000}"/>
    <cellStyle name="40 % - Akzent3 3 4 3" xfId="379" xr:uid="{00000000-0005-0000-0000-00005E010000}"/>
    <cellStyle name="40 % - Akzent3 3 5" xfId="380" xr:uid="{00000000-0005-0000-0000-00005F010000}"/>
    <cellStyle name="40 % - Akzent3 3 6" xfId="381" xr:uid="{00000000-0005-0000-0000-000060010000}"/>
    <cellStyle name="40 % - Akzent3 4" xfId="382" xr:uid="{00000000-0005-0000-0000-000061010000}"/>
    <cellStyle name="40 % - Akzent4 2" xfId="383" xr:uid="{00000000-0005-0000-0000-000062010000}"/>
    <cellStyle name="40 % - Akzent4 2 2" xfId="384" xr:uid="{00000000-0005-0000-0000-000063010000}"/>
    <cellStyle name="40 % - Akzent4 2 2 2" xfId="385" xr:uid="{00000000-0005-0000-0000-000064010000}"/>
    <cellStyle name="40 % - Akzent4 2 2 2 2" xfId="386" xr:uid="{00000000-0005-0000-0000-000065010000}"/>
    <cellStyle name="40 % - Akzent4 2 2 2 3" xfId="387" xr:uid="{00000000-0005-0000-0000-000066010000}"/>
    <cellStyle name="40 % - Akzent4 2 2 3" xfId="388" xr:uid="{00000000-0005-0000-0000-000067010000}"/>
    <cellStyle name="40 % - Akzent4 2 2 4" xfId="389" xr:uid="{00000000-0005-0000-0000-000068010000}"/>
    <cellStyle name="40 % - Akzent4 2 3" xfId="390" xr:uid="{00000000-0005-0000-0000-000069010000}"/>
    <cellStyle name="40 % - Akzent4 2 3 2" xfId="391" xr:uid="{00000000-0005-0000-0000-00006A010000}"/>
    <cellStyle name="40 % - Akzent4 2 3 2 2" xfId="392" xr:uid="{00000000-0005-0000-0000-00006B010000}"/>
    <cellStyle name="40 % - Akzent4 2 3 2 3" xfId="393" xr:uid="{00000000-0005-0000-0000-00006C010000}"/>
    <cellStyle name="40 % - Akzent4 2 3 3" xfId="394" xr:uid="{00000000-0005-0000-0000-00006D010000}"/>
    <cellStyle name="40 % - Akzent4 2 3 4" xfId="395" xr:uid="{00000000-0005-0000-0000-00006E010000}"/>
    <cellStyle name="40 % - Akzent4 2 4" xfId="396" xr:uid="{00000000-0005-0000-0000-00006F010000}"/>
    <cellStyle name="40 % - Akzent4 2 4 2" xfId="397" xr:uid="{00000000-0005-0000-0000-000070010000}"/>
    <cellStyle name="40 % - Akzent4 2 4 3" xfId="398" xr:uid="{00000000-0005-0000-0000-000071010000}"/>
    <cellStyle name="40 % - Akzent4 2 5" xfId="399" xr:uid="{00000000-0005-0000-0000-000072010000}"/>
    <cellStyle name="40 % - Akzent4 2 6" xfId="400" xr:uid="{00000000-0005-0000-0000-000073010000}"/>
    <cellStyle name="40 % - Akzent4 3" xfId="401" xr:uid="{00000000-0005-0000-0000-000074010000}"/>
    <cellStyle name="40 % - Akzent4 3 2" xfId="402" xr:uid="{00000000-0005-0000-0000-000075010000}"/>
    <cellStyle name="40 % - Akzent4 3 2 2" xfId="403" xr:uid="{00000000-0005-0000-0000-000076010000}"/>
    <cellStyle name="40 % - Akzent4 3 2 2 2" xfId="404" xr:uid="{00000000-0005-0000-0000-000077010000}"/>
    <cellStyle name="40 % - Akzent4 3 2 2 3" xfId="405" xr:uid="{00000000-0005-0000-0000-000078010000}"/>
    <cellStyle name="40 % - Akzent4 3 2 3" xfId="406" xr:uid="{00000000-0005-0000-0000-000079010000}"/>
    <cellStyle name="40 % - Akzent4 3 2 4" xfId="407" xr:uid="{00000000-0005-0000-0000-00007A010000}"/>
    <cellStyle name="40 % - Akzent4 3 3" xfId="408" xr:uid="{00000000-0005-0000-0000-00007B010000}"/>
    <cellStyle name="40 % - Akzent4 3 3 2" xfId="409" xr:uid="{00000000-0005-0000-0000-00007C010000}"/>
    <cellStyle name="40 % - Akzent4 3 3 2 2" xfId="410" xr:uid="{00000000-0005-0000-0000-00007D010000}"/>
    <cellStyle name="40 % - Akzent4 3 3 2 3" xfId="411" xr:uid="{00000000-0005-0000-0000-00007E010000}"/>
    <cellStyle name="40 % - Akzent4 3 3 3" xfId="412" xr:uid="{00000000-0005-0000-0000-00007F010000}"/>
    <cellStyle name="40 % - Akzent4 3 3 4" xfId="413" xr:uid="{00000000-0005-0000-0000-000080010000}"/>
    <cellStyle name="40 % - Akzent4 3 4" xfId="414" xr:uid="{00000000-0005-0000-0000-000081010000}"/>
    <cellStyle name="40 % - Akzent4 3 4 2" xfId="415" xr:uid="{00000000-0005-0000-0000-000082010000}"/>
    <cellStyle name="40 % - Akzent4 3 4 3" xfId="416" xr:uid="{00000000-0005-0000-0000-000083010000}"/>
    <cellStyle name="40 % - Akzent4 3 5" xfId="417" xr:uid="{00000000-0005-0000-0000-000084010000}"/>
    <cellStyle name="40 % - Akzent4 3 6" xfId="418" xr:uid="{00000000-0005-0000-0000-000085010000}"/>
    <cellStyle name="40 % - Akzent4 4" xfId="419" xr:uid="{00000000-0005-0000-0000-000086010000}"/>
    <cellStyle name="40 % - Akzent5 2" xfId="420" xr:uid="{00000000-0005-0000-0000-000087010000}"/>
    <cellStyle name="40 % - Akzent5 2 2" xfId="421" xr:uid="{00000000-0005-0000-0000-000088010000}"/>
    <cellStyle name="40 % - Akzent5 2 2 2" xfId="422" xr:uid="{00000000-0005-0000-0000-000089010000}"/>
    <cellStyle name="40 % - Akzent5 2 2 2 2" xfId="423" xr:uid="{00000000-0005-0000-0000-00008A010000}"/>
    <cellStyle name="40 % - Akzent5 2 2 2 3" xfId="424" xr:uid="{00000000-0005-0000-0000-00008B010000}"/>
    <cellStyle name="40 % - Akzent5 2 2 3" xfId="425" xr:uid="{00000000-0005-0000-0000-00008C010000}"/>
    <cellStyle name="40 % - Akzent5 2 2 4" xfId="426" xr:uid="{00000000-0005-0000-0000-00008D010000}"/>
    <cellStyle name="40 % - Akzent5 2 3" xfId="427" xr:uid="{00000000-0005-0000-0000-00008E010000}"/>
    <cellStyle name="40 % - Akzent5 2 3 2" xfId="428" xr:uid="{00000000-0005-0000-0000-00008F010000}"/>
    <cellStyle name="40 % - Akzent5 2 3 2 2" xfId="429" xr:uid="{00000000-0005-0000-0000-000090010000}"/>
    <cellStyle name="40 % - Akzent5 2 3 2 3" xfId="430" xr:uid="{00000000-0005-0000-0000-000091010000}"/>
    <cellStyle name="40 % - Akzent5 2 3 3" xfId="431" xr:uid="{00000000-0005-0000-0000-000092010000}"/>
    <cellStyle name="40 % - Akzent5 2 3 4" xfId="432" xr:uid="{00000000-0005-0000-0000-000093010000}"/>
    <cellStyle name="40 % - Akzent5 2 4" xfId="433" xr:uid="{00000000-0005-0000-0000-000094010000}"/>
    <cellStyle name="40 % - Akzent5 2 4 2" xfId="434" xr:uid="{00000000-0005-0000-0000-000095010000}"/>
    <cellStyle name="40 % - Akzent5 2 4 3" xfId="435" xr:uid="{00000000-0005-0000-0000-000096010000}"/>
    <cellStyle name="40 % - Akzent5 2 5" xfId="436" xr:uid="{00000000-0005-0000-0000-000097010000}"/>
    <cellStyle name="40 % - Akzent5 2 6" xfId="437" xr:uid="{00000000-0005-0000-0000-000098010000}"/>
    <cellStyle name="40 % - Akzent5 3" xfId="438" xr:uid="{00000000-0005-0000-0000-000099010000}"/>
    <cellStyle name="40 % - Akzent5 3 2" xfId="439" xr:uid="{00000000-0005-0000-0000-00009A010000}"/>
    <cellStyle name="40 % - Akzent5 3 2 2" xfId="440" xr:uid="{00000000-0005-0000-0000-00009B010000}"/>
    <cellStyle name="40 % - Akzent5 3 2 2 2" xfId="441" xr:uid="{00000000-0005-0000-0000-00009C010000}"/>
    <cellStyle name="40 % - Akzent5 3 2 2 3" xfId="442" xr:uid="{00000000-0005-0000-0000-00009D010000}"/>
    <cellStyle name="40 % - Akzent5 3 2 3" xfId="443" xr:uid="{00000000-0005-0000-0000-00009E010000}"/>
    <cellStyle name="40 % - Akzent5 3 2 4" xfId="444" xr:uid="{00000000-0005-0000-0000-00009F010000}"/>
    <cellStyle name="40 % - Akzent5 3 3" xfId="445" xr:uid="{00000000-0005-0000-0000-0000A0010000}"/>
    <cellStyle name="40 % - Akzent5 3 3 2" xfId="446" xr:uid="{00000000-0005-0000-0000-0000A1010000}"/>
    <cellStyle name="40 % - Akzent5 3 3 2 2" xfId="447" xr:uid="{00000000-0005-0000-0000-0000A2010000}"/>
    <cellStyle name="40 % - Akzent5 3 3 2 3" xfId="448" xr:uid="{00000000-0005-0000-0000-0000A3010000}"/>
    <cellStyle name="40 % - Akzent5 3 3 3" xfId="449" xr:uid="{00000000-0005-0000-0000-0000A4010000}"/>
    <cellStyle name="40 % - Akzent5 3 3 4" xfId="450" xr:uid="{00000000-0005-0000-0000-0000A5010000}"/>
    <cellStyle name="40 % - Akzent5 3 4" xfId="451" xr:uid="{00000000-0005-0000-0000-0000A6010000}"/>
    <cellStyle name="40 % - Akzent5 3 4 2" xfId="452" xr:uid="{00000000-0005-0000-0000-0000A7010000}"/>
    <cellStyle name="40 % - Akzent5 3 4 3" xfId="453" xr:uid="{00000000-0005-0000-0000-0000A8010000}"/>
    <cellStyle name="40 % - Akzent5 3 5" xfId="454" xr:uid="{00000000-0005-0000-0000-0000A9010000}"/>
    <cellStyle name="40 % - Akzent5 3 6" xfId="455" xr:uid="{00000000-0005-0000-0000-0000AA010000}"/>
    <cellStyle name="40 % - Akzent5 4" xfId="456" xr:uid="{00000000-0005-0000-0000-0000AB010000}"/>
    <cellStyle name="40 % - Akzent6 2" xfId="457" xr:uid="{00000000-0005-0000-0000-0000AC010000}"/>
    <cellStyle name="40 % - Akzent6 2 2" xfId="458" xr:uid="{00000000-0005-0000-0000-0000AD010000}"/>
    <cellStyle name="40 % - Akzent6 2 2 2" xfId="459" xr:uid="{00000000-0005-0000-0000-0000AE010000}"/>
    <cellStyle name="40 % - Akzent6 2 2 2 2" xfId="460" xr:uid="{00000000-0005-0000-0000-0000AF010000}"/>
    <cellStyle name="40 % - Akzent6 2 2 2 3" xfId="461" xr:uid="{00000000-0005-0000-0000-0000B0010000}"/>
    <cellStyle name="40 % - Akzent6 2 2 3" xfId="462" xr:uid="{00000000-0005-0000-0000-0000B1010000}"/>
    <cellStyle name="40 % - Akzent6 2 2 4" xfId="463" xr:uid="{00000000-0005-0000-0000-0000B2010000}"/>
    <cellStyle name="40 % - Akzent6 2 3" xfId="464" xr:uid="{00000000-0005-0000-0000-0000B3010000}"/>
    <cellStyle name="40 % - Akzent6 2 3 2" xfId="465" xr:uid="{00000000-0005-0000-0000-0000B4010000}"/>
    <cellStyle name="40 % - Akzent6 2 3 2 2" xfId="466" xr:uid="{00000000-0005-0000-0000-0000B5010000}"/>
    <cellStyle name="40 % - Akzent6 2 3 2 3" xfId="467" xr:uid="{00000000-0005-0000-0000-0000B6010000}"/>
    <cellStyle name="40 % - Akzent6 2 3 3" xfId="468" xr:uid="{00000000-0005-0000-0000-0000B7010000}"/>
    <cellStyle name="40 % - Akzent6 2 3 4" xfId="469" xr:uid="{00000000-0005-0000-0000-0000B8010000}"/>
    <cellStyle name="40 % - Akzent6 2 4" xfId="470" xr:uid="{00000000-0005-0000-0000-0000B9010000}"/>
    <cellStyle name="40 % - Akzent6 2 4 2" xfId="471" xr:uid="{00000000-0005-0000-0000-0000BA010000}"/>
    <cellStyle name="40 % - Akzent6 2 4 3" xfId="472" xr:uid="{00000000-0005-0000-0000-0000BB010000}"/>
    <cellStyle name="40 % - Akzent6 2 5" xfId="473" xr:uid="{00000000-0005-0000-0000-0000BC010000}"/>
    <cellStyle name="40 % - Akzent6 2 6" xfId="474" xr:uid="{00000000-0005-0000-0000-0000BD010000}"/>
    <cellStyle name="40 % - Akzent6 3" xfId="475" xr:uid="{00000000-0005-0000-0000-0000BE010000}"/>
    <cellStyle name="40 % - Akzent6 3 2" xfId="476" xr:uid="{00000000-0005-0000-0000-0000BF010000}"/>
    <cellStyle name="40 % - Akzent6 3 2 2" xfId="477" xr:uid="{00000000-0005-0000-0000-0000C0010000}"/>
    <cellStyle name="40 % - Akzent6 3 2 2 2" xfId="478" xr:uid="{00000000-0005-0000-0000-0000C1010000}"/>
    <cellStyle name="40 % - Akzent6 3 2 2 3" xfId="479" xr:uid="{00000000-0005-0000-0000-0000C2010000}"/>
    <cellStyle name="40 % - Akzent6 3 2 3" xfId="480" xr:uid="{00000000-0005-0000-0000-0000C3010000}"/>
    <cellStyle name="40 % - Akzent6 3 2 4" xfId="481" xr:uid="{00000000-0005-0000-0000-0000C4010000}"/>
    <cellStyle name="40 % - Akzent6 3 3" xfId="482" xr:uid="{00000000-0005-0000-0000-0000C5010000}"/>
    <cellStyle name="40 % - Akzent6 3 3 2" xfId="483" xr:uid="{00000000-0005-0000-0000-0000C6010000}"/>
    <cellStyle name="40 % - Akzent6 3 3 2 2" xfId="484" xr:uid="{00000000-0005-0000-0000-0000C7010000}"/>
    <cellStyle name="40 % - Akzent6 3 3 2 3" xfId="485" xr:uid="{00000000-0005-0000-0000-0000C8010000}"/>
    <cellStyle name="40 % - Akzent6 3 3 3" xfId="486" xr:uid="{00000000-0005-0000-0000-0000C9010000}"/>
    <cellStyle name="40 % - Akzent6 3 3 4" xfId="487" xr:uid="{00000000-0005-0000-0000-0000CA010000}"/>
    <cellStyle name="40 % - Akzent6 3 4" xfId="488" xr:uid="{00000000-0005-0000-0000-0000CB010000}"/>
    <cellStyle name="40 % - Akzent6 3 4 2" xfId="489" xr:uid="{00000000-0005-0000-0000-0000CC010000}"/>
    <cellStyle name="40 % - Akzent6 3 4 3" xfId="490" xr:uid="{00000000-0005-0000-0000-0000CD010000}"/>
    <cellStyle name="40 % - Akzent6 3 5" xfId="491" xr:uid="{00000000-0005-0000-0000-0000CE010000}"/>
    <cellStyle name="40 % - Akzent6 3 6" xfId="492" xr:uid="{00000000-0005-0000-0000-0000CF010000}"/>
    <cellStyle name="40 % - Akzent6 4" xfId="493" xr:uid="{00000000-0005-0000-0000-0000D0010000}"/>
    <cellStyle name="40% - Akzent1" xfId="494" xr:uid="{00000000-0005-0000-0000-0000D1010000}"/>
    <cellStyle name="40% - Akzent1 2" xfId="495" xr:uid="{00000000-0005-0000-0000-0000D2010000}"/>
    <cellStyle name="40% - Akzent1 2 2" xfId="496" xr:uid="{00000000-0005-0000-0000-0000D3010000}"/>
    <cellStyle name="40% - Akzent1 2 2 2" xfId="497" xr:uid="{00000000-0005-0000-0000-0000D4010000}"/>
    <cellStyle name="40% - Akzent1 2 2 2 2" xfId="498" xr:uid="{00000000-0005-0000-0000-0000D5010000}"/>
    <cellStyle name="40% - Akzent1 2 2 2 2 2" xfId="499" xr:uid="{00000000-0005-0000-0000-0000D6010000}"/>
    <cellStyle name="40% - Akzent1 2 2 2 2 3" xfId="500" xr:uid="{00000000-0005-0000-0000-0000D7010000}"/>
    <cellStyle name="40% - Akzent1 2 2 2 3" xfId="501" xr:uid="{00000000-0005-0000-0000-0000D8010000}"/>
    <cellStyle name="40% - Akzent1 2 2 2 4" xfId="502" xr:uid="{00000000-0005-0000-0000-0000D9010000}"/>
    <cellStyle name="40% - Akzent1 2 2 3" xfId="503" xr:uid="{00000000-0005-0000-0000-0000DA010000}"/>
    <cellStyle name="40% - Akzent1 2 2 3 2" xfId="504" xr:uid="{00000000-0005-0000-0000-0000DB010000}"/>
    <cellStyle name="40% - Akzent1 2 2 3 2 2" xfId="505" xr:uid="{00000000-0005-0000-0000-0000DC010000}"/>
    <cellStyle name="40% - Akzent1 2 2 3 2 3" xfId="506" xr:uid="{00000000-0005-0000-0000-0000DD010000}"/>
    <cellStyle name="40% - Akzent1 2 2 3 3" xfId="507" xr:uid="{00000000-0005-0000-0000-0000DE010000}"/>
    <cellStyle name="40% - Akzent1 2 2 3 4" xfId="508" xr:uid="{00000000-0005-0000-0000-0000DF010000}"/>
    <cellStyle name="40% - Akzent1 2 2 4" xfId="509" xr:uid="{00000000-0005-0000-0000-0000E0010000}"/>
    <cellStyle name="40% - Akzent1 2 2 4 2" xfId="510" xr:uid="{00000000-0005-0000-0000-0000E1010000}"/>
    <cellStyle name="40% - Akzent1 2 2 4 3" xfId="511" xr:uid="{00000000-0005-0000-0000-0000E2010000}"/>
    <cellStyle name="40% - Akzent1 2 2 5" xfId="512" xr:uid="{00000000-0005-0000-0000-0000E3010000}"/>
    <cellStyle name="40% - Akzent1 2 2 6" xfId="513" xr:uid="{00000000-0005-0000-0000-0000E4010000}"/>
    <cellStyle name="40% - Akzent1 2 3" xfId="514" xr:uid="{00000000-0005-0000-0000-0000E5010000}"/>
    <cellStyle name="40% - Akzent1 2 3 2" xfId="515" xr:uid="{00000000-0005-0000-0000-0000E6010000}"/>
    <cellStyle name="40% - Akzent1 2 3 2 2" xfId="516" xr:uid="{00000000-0005-0000-0000-0000E7010000}"/>
    <cellStyle name="40% - Akzent1 2 3 2 3" xfId="517" xr:uid="{00000000-0005-0000-0000-0000E8010000}"/>
    <cellStyle name="40% - Akzent1 2 3 3" xfId="518" xr:uid="{00000000-0005-0000-0000-0000E9010000}"/>
    <cellStyle name="40% - Akzent1 2 3 4" xfId="519" xr:uid="{00000000-0005-0000-0000-0000EA010000}"/>
    <cellStyle name="40% - Akzent1 2 4" xfId="520" xr:uid="{00000000-0005-0000-0000-0000EB010000}"/>
    <cellStyle name="40% - Akzent1 2 4 2" xfId="521" xr:uid="{00000000-0005-0000-0000-0000EC010000}"/>
    <cellStyle name="40% - Akzent1 2 4 2 2" xfId="522" xr:uid="{00000000-0005-0000-0000-0000ED010000}"/>
    <cellStyle name="40% - Akzent1 2 4 2 3" xfId="523" xr:uid="{00000000-0005-0000-0000-0000EE010000}"/>
    <cellStyle name="40% - Akzent1 2 4 3" xfId="524" xr:uid="{00000000-0005-0000-0000-0000EF010000}"/>
    <cellStyle name="40% - Akzent1 2 4 4" xfId="525" xr:uid="{00000000-0005-0000-0000-0000F0010000}"/>
    <cellStyle name="40% - Akzent1 2 5" xfId="526" xr:uid="{00000000-0005-0000-0000-0000F1010000}"/>
    <cellStyle name="40% - Akzent1 2 5 2" xfId="527" xr:uid="{00000000-0005-0000-0000-0000F2010000}"/>
    <cellStyle name="40% - Akzent1 2 5 3" xfId="528" xr:uid="{00000000-0005-0000-0000-0000F3010000}"/>
    <cellStyle name="40% - Akzent1 2 6" xfId="529" xr:uid="{00000000-0005-0000-0000-0000F4010000}"/>
    <cellStyle name="40% - Akzent1 2 7" xfId="530" xr:uid="{00000000-0005-0000-0000-0000F5010000}"/>
    <cellStyle name="40% - Akzent1 3" xfId="531" xr:uid="{00000000-0005-0000-0000-0000F6010000}"/>
    <cellStyle name="40% - Akzent1 3 2" xfId="532" xr:uid="{00000000-0005-0000-0000-0000F7010000}"/>
    <cellStyle name="40% - Akzent1 3 2 2" xfId="533" xr:uid="{00000000-0005-0000-0000-0000F8010000}"/>
    <cellStyle name="40% - Akzent1 3 2 2 2" xfId="534" xr:uid="{00000000-0005-0000-0000-0000F9010000}"/>
    <cellStyle name="40% - Akzent1 3 2 2 3" xfId="535" xr:uid="{00000000-0005-0000-0000-0000FA010000}"/>
    <cellStyle name="40% - Akzent1 3 2 3" xfId="536" xr:uid="{00000000-0005-0000-0000-0000FB010000}"/>
    <cellStyle name="40% - Akzent1 3 2 4" xfId="537" xr:uid="{00000000-0005-0000-0000-0000FC010000}"/>
    <cellStyle name="40% - Akzent1 3 3" xfId="538" xr:uid="{00000000-0005-0000-0000-0000FD010000}"/>
    <cellStyle name="40% - Akzent1 3 3 2" xfId="539" xr:uid="{00000000-0005-0000-0000-0000FE010000}"/>
    <cellStyle name="40% - Akzent1 3 3 2 2" xfId="540" xr:uid="{00000000-0005-0000-0000-0000FF010000}"/>
    <cellStyle name="40% - Akzent1 3 3 2 3" xfId="541" xr:uid="{00000000-0005-0000-0000-000000020000}"/>
    <cellStyle name="40% - Akzent1 3 3 3" xfId="542" xr:uid="{00000000-0005-0000-0000-000001020000}"/>
    <cellStyle name="40% - Akzent1 3 3 4" xfId="543" xr:uid="{00000000-0005-0000-0000-000002020000}"/>
    <cellStyle name="40% - Akzent1 3 4" xfId="544" xr:uid="{00000000-0005-0000-0000-000003020000}"/>
    <cellStyle name="40% - Akzent1 3 4 2" xfId="545" xr:uid="{00000000-0005-0000-0000-000004020000}"/>
    <cellStyle name="40% - Akzent1 3 4 3" xfId="546" xr:uid="{00000000-0005-0000-0000-000005020000}"/>
    <cellStyle name="40% - Akzent1 3 5" xfId="547" xr:uid="{00000000-0005-0000-0000-000006020000}"/>
    <cellStyle name="40% - Akzent1 3 6" xfId="548" xr:uid="{00000000-0005-0000-0000-000007020000}"/>
    <cellStyle name="40% - Akzent1 4" xfId="549" xr:uid="{00000000-0005-0000-0000-000008020000}"/>
    <cellStyle name="40% - Akzent1 4 2" xfId="550" xr:uid="{00000000-0005-0000-0000-000009020000}"/>
    <cellStyle name="40% - Akzent1 4 2 2" xfId="551" xr:uid="{00000000-0005-0000-0000-00000A020000}"/>
    <cellStyle name="40% - Akzent1 4 2 3" xfId="552" xr:uid="{00000000-0005-0000-0000-00000B020000}"/>
    <cellStyle name="40% - Akzent1 4 3" xfId="553" xr:uid="{00000000-0005-0000-0000-00000C020000}"/>
    <cellStyle name="40% - Akzent1 4 4" xfId="554" xr:uid="{00000000-0005-0000-0000-00000D020000}"/>
    <cellStyle name="40% - Akzent1 5" xfId="555" xr:uid="{00000000-0005-0000-0000-00000E020000}"/>
    <cellStyle name="40% - Akzent1 5 2" xfId="556" xr:uid="{00000000-0005-0000-0000-00000F020000}"/>
    <cellStyle name="40% - Akzent1 5 2 2" xfId="557" xr:uid="{00000000-0005-0000-0000-000010020000}"/>
    <cellStyle name="40% - Akzent1 5 2 3" xfId="558" xr:uid="{00000000-0005-0000-0000-000011020000}"/>
    <cellStyle name="40% - Akzent1 5 3" xfId="559" xr:uid="{00000000-0005-0000-0000-000012020000}"/>
    <cellStyle name="40% - Akzent1 5 4" xfId="560" xr:uid="{00000000-0005-0000-0000-000013020000}"/>
    <cellStyle name="40% - Akzent1 6" xfId="561" xr:uid="{00000000-0005-0000-0000-000014020000}"/>
    <cellStyle name="40% - Akzent1 6 2" xfId="562" xr:uid="{00000000-0005-0000-0000-000015020000}"/>
    <cellStyle name="40% - Akzent1 6 3" xfId="563" xr:uid="{00000000-0005-0000-0000-000016020000}"/>
    <cellStyle name="40% - Akzent1 7" xfId="564" xr:uid="{00000000-0005-0000-0000-000017020000}"/>
    <cellStyle name="40% - Akzent1 8" xfId="565" xr:uid="{00000000-0005-0000-0000-000018020000}"/>
    <cellStyle name="4mitP" xfId="21" xr:uid="{00000000-0005-0000-0000-000019020000}"/>
    <cellStyle name="4mitP 2" xfId="566" xr:uid="{00000000-0005-0000-0000-00001A020000}"/>
    <cellStyle name="4mitP 2 2" xfId="567" xr:uid="{00000000-0005-0000-0000-00001B020000}"/>
    <cellStyle name="4mitP 3" xfId="568" xr:uid="{00000000-0005-0000-0000-00001C020000}"/>
    <cellStyle name="4mitP_Anmerkungen" xfId="569" xr:uid="{00000000-0005-0000-0000-00001D020000}"/>
    <cellStyle name="60 % - Akzent1 2" xfId="570" xr:uid="{00000000-0005-0000-0000-00001E020000}"/>
    <cellStyle name="60 % - Akzent2 2" xfId="571" xr:uid="{00000000-0005-0000-0000-00001F020000}"/>
    <cellStyle name="60 % - Akzent3 2" xfId="572" xr:uid="{00000000-0005-0000-0000-000020020000}"/>
    <cellStyle name="60 % - Akzent4 2" xfId="573" xr:uid="{00000000-0005-0000-0000-000021020000}"/>
    <cellStyle name="60 % - Akzent5 2" xfId="574" xr:uid="{00000000-0005-0000-0000-000022020000}"/>
    <cellStyle name="60 % - Akzent6 2" xfId="575" xr:uid="{00000000-0005-0000-0000-000023020000}"/>
    <cellStyle name="6mitP" xfId="22" xr:uid="{00000000-0005-0000-0000-000024020000}"/>
    <cellStyle name="6mitP 2" xfId="576" xr:uid="{00000000-0005-0000-0000-000025020000}"/>
    <cellStyle name="6mitP 2 2" xfId="577" xr:uid="{00000000-0005-0000-0000-000026020000}"/>
    <cellStyle name="6mitP 3" xfId="578" xr:uid="{00000000-0005-0000-0000-000027020000}"/>
    <cellStyle name="6mitP_Anmerkungen" xfId="579" xr:uid="{00000000-0005-0000-0000-000028020000}"/>
    <cellStyle name="6ohneP" xfId="23" xr:uid="{00000000-0005-0000-0000-000029020000}"/>
    <cellStyle name="6ohneP 2" xfId="580" xr:uid="{00000000-0005-0000-0000-00002A020000}"/>
    <cellStyle name="6ohneP 2 2" xfId="581" xr:uid="{00000000-0005-0000-0000-00002B020000}"/>
    <cellStyle name="6ohneP 3" xfId="582" xr:uid="{00000000-0005-0000-0000-00002C020000}"/>
    <cellStyle name="6ohneP_Anmerkungen" xfId="583" xr:uid="{00000000-0005-0000-0000-00002D020000}"/>
    <cellStyle name="7mitP" xfId="24" xr:uid="{00000000-0005-0000-0000-00002E020000}"/>
    <cellStyle name="7mitP 2" xfId="584" xr:uid="{00000000-0005-0000-0000-00002F020000}"/>
    <cellStyle name="7mitP 2 2" xfId="585" xr:uid="{00000000-0005-0000-0000-000030020000}"/>
    <cellStyle name="7mitP 3" xfId="586" xr:uid="{00000000-0005-0000-0000-000031020000}"/>
    <cellStyle name="7mitP_Anmerkungen" xfId="587" xr:uid="{00000000-0005-0000-0000-000032020000}"/>
    <cellStyle name="9mitP" xfId="25" xr:uid="{00000000-0005-0000-0000-000033020000}"/>
    <cellStyle name="9mitP 2" xfId="588" xr:uid="{00000000-0005-0000-0000-000034020000}"/>
    <cellStyle name="9mitP 2 2" xfId="589" xr:uid="{00000000-0005-0000-0000-000035020000}"/>
    <cellStyle name="9mitP 3" xfId="590" xr:uid="{00000000-0005-0000-0000-000036020000}"/>
    <cellStyle name="9mitP_Anmerkungen" xfId="591" xr:uid="{00000000-0005-0000-0000-000037020000}"/>
    <cellStyle name="9ohneP" xfId="26" xr:uid="{00000000-0005-0000-0000-000038020000}"/>
    <cellStyle name="9ohneP 2" xfId="592" xr:uid="{00000000-0005-0000-0000-000039020000}"/>
    <cellStyle name="9ohneP 2 2" xfId="593" xr:uid="{00000000-0005-0000-0000-00003A020000}"/>
    <cellStyle name="9ohneP 3" xfId="594" xr:uid="{00000000-0005-0000-0000-00003B020000}"/>
    <cellStyle name="9ohneP_Anmerkungen" xfId="595" xr:uid="{00000000-0005-0000-0000-00003C020000}"/>
    <cellStyle name="Akzent1 2" xfId="596" xr:uid="{00000000-0005-0000-0000-00003D020000}"/>
    <cellStyle name="Akzent1 3" xfId="597" xr:uid="{00000000-0005-0000-0000-00003E020000}"/>
    <cellStyle name="Akzent2 2" xfId="598" xr:uid="{00000000-0005-0000-0000-00003F020000}"/>
    <cellStyle name="Akzent2 3" xfId="599" xr:uid="{00000000-0005-0000-0000-000040020000}"/>
    <cellStyle name="Akzent3 2" xfId="600" xr:uid="{00000000-0005-0000-0000-000041020000}"/>
    <cellStyle name="Akzent3 3" xfId="601" xr:uid="{00000000-0005-0000-0000-000042020000}"/>
    <cellStyle name="Akzent4 2" xfId="602" xr:uid="{00000000-0005-0000-0000-000043020000}"/>
    <cellStyle name="Akzent4 3" xfId="603" xr:uid="{00000000-0005-0000-0000-000044020000}"/>
    <cellStyle name="Akzent5 2" xfId="604" xr:uid="{00000000-0005-0000-0000-000045020000}"/>
    <cellStyle name="Akzent5 3" xfId="605" xr:uid="{00000000-0005-0000-0000-000046020000}"/>
    <cellStyle name="Akzent6 2" xfId="606" xr:uid="{00000000-0005-0000-0000-000047020000}"/>
    <cellStyle name="Akzent6 3" xfId="607" xr:uid="{00000000-0005-0000-0000-000048020000}"/>
    <cellStyle name="Ausgabe 2" xfId="608" xr:uid="{00000000-0005-0000-0000-000049020000}"/>
    <cellStyle name="Ausgabe 3" xfId="609" xr:uid="{00000000-0005-0000-0000-00004A020000}"/>
    <cellStyle name="Berechnung 2" xfId="610" xr:uid="{00000000-0005-0000-0000-00004B020000}"/>
    <cellStyle name="Berechnung 3" xfId="611" xr:uid="{00000000-0005-0000-0000-00004C020000}"/>
    <cellStyle name="Dezimal [0] 2" xfId="612" xr:uid="{00000000-0005-0000-0000-00004D020000}"/>
    <cellStyle name="Dezimal 2" xfId="613" xr:uid="{00000000-0005-0000-0000-00004E020000}"/>
    <cellStyle name="Dezimal 2 2" xfId="614" xr:uid="{00000000-0005-0000-0000-00004F020000}"/>
    <cellStyle name="Dezimal 2 3" xfId="615" xr:uid="{00000000-0005-0000-0000-000050020000}"/>
    <cellStyle name="Dezimal 2 3 2" xfId="616" xr:uid="{00000000-0005-0000-0000-000051020000}"/>
    <cellStyle name="Dezimal 2 3 2 2" xfId="617" xr:uid="{00000000-0005-0000-0000-000052020000}"/>
    <cellStyle name="Dezimal 2 3 3" xfId="618" xr:uid="{00000000-0005-0000-0000-000053020000}"/>
    <cellStyle name="Dezimal 3" xfId="619" xr:uid="{00000000-0005-0000-0000-000054020000}"/>
    <cellStyle name="Dezimal 3 2" xfId="620" xr:uid="{00000000-0005-0000-0000-000055020000}"/>
    <cellStyle name="Dezimal 3 2 2" xfId="621" xr:uid="{00000000-0005-0000-0000-000056020000}"/>
    <cellStyle name="Dezimal 3 3" xfId="622" xr:uid="{00000000-0005-0000-0000-000057020000}"/>
    <cellStyle name="Dezimal 4" xfId="623" xr:uid="{00000000-0005-0000-0000-000058020000}"/>
    <cellStyle name="Dezimal 4 2" xfId="624" xr:uid="{00000000-0005-0000-0000-000059020000}"/>
    <cellStyle name="Dezimal 4 2 2" xfId="625" xr:uid="{00000000-0005-0000-0000-00005A020000}"/>
    <cellStyle name="Dezimal 4 3" xfId="626" xr:uid="{00000000-0005-0000-0000-00005B020000}"/>
    <cellStyle name="Dezimal 5" xfId="627" xr:uid="{00000000-0005-0000-0000-00005C020000}"/>
    <cellStyle name="Dezimal 5 2" xfId="628" xr:uid="{00000000-0005-0000-0000-00005D020000}"/>
    <cellStyle name="Dezimal 5 2 2" xfId="629" xr:uid="{00000000-0005-0000-0000-00005E020000}"/>
    <cellStyle name="Dezimal 5 3" xfId="630" xr:uid="{00000000-0005-0000-0000-00005F020000}"/>
    <cellStyle name="Dezimal 6" xfId="631" xr:uid="{00000000-0005-0000-0000-000060020000}"/>
    <cellStyle name="Dezimal 6 2" xfId="632" xr:uid="{00000000-0005-0000-0000-000061020000}"/>
    <cellStyle name="Eingabe 2" xfId="633" xr:uid="{00000000-0005-0000-0000-000062020000}"/>
    <cellStyle name="Eingabe 3" xfId="634" xr:uid="{00000000-0005-0000-0000-000063020000}"/>
    <cellStyle name="Ergebnis 2" xfId="635" xr:uid="{00000000-0005-0000-0000-000064020000}"/>
    <cellStyle name="Ergebnis 3" xfId="636" xr:uid="{00000000-0005-0000-0000-000065020000}"/>
    <cellStyle name="Erklärender Text 2" xfId="637" xr:uid="{00000000-0005-0000-0000-000066020000}"/>
    <cellStyle name="Erklärender Text 3" xfId="638" xr:uid="{00000000-0005-0000-0000-000067020000}"/>
    <cellStyle name="Euro" xfId="27" xr:uid="{00000000-0005-0000-0000-000068020000}"/>
    <cellStyle name="Euro 2" xfId="639" xr:uid="{00000000-0005-0000-0000-000069020000}"/>
    <cellStyle name="Euro 2 2" xfId="640" xr:uid="{00000000-0005-0000-0000-00006A020000}"/>
    <cellStyle name="Euro 3" xfId="641" xr:uid="{00000000-0005-0000-0000-00006B020000}"/>
    <cellStyle name="Euro_Berechnung K Übergangsfonds" xfId="642" xr:uid="{00000000-0005-0000-0000-00006C020000}"/>
    <cellStyle name="Gut 2" xfId="643" xr:uid="{00000000-0005-0000-0000-00006D020000}"/>
    <cellStyle name="Gut 3" xfId="644" xr:uid="{00000000-0005-0000-0000-00006E020000}"/>
    <cellStyle name="hslneu" xfId="645" xr:uid="{00000000-0005-0000-0000-00006F020000}"/>
    <cellStyle name="Hyperlink 2" xfId="646" xr:uid="{00000000-0005-0000-0000-000070020000}"/>
    <cellStyle name="Komma" xfId="1606" builtinId="3"/>
    <cellStyle name="Komma 2" xfId="6" xr:uid="{00000000-0005-0000-0000-000072020000}"/>
    <cellStyle name="Komma 2 2" xfId="14" xr:uid="{00000000-0005-0000-0000-000073020000}"/>
    <cellStyle name="Komma 2 2 2" xfId="33" xr:uid="{00000000-0005-0000-0000-000074020000}"/>
    <cellStyle name="Komma 2 2 2 2" xfId="649" xr:uid="{00000000-0005-0000-0000-000075020000}"/>
    <cellStyle name="Komma 2 2 2 2 2" xfId="650" xr:uid="{00000000-0005-0000-0000-000076020000}"/>
    <cellStyle name="Komma 2 2 2 2 3" xfId="651" xr:uid="{00000000-0005-0000-0000-000077020000}"/>
    <cellStyle name="Komma 2 2 2 3" xfId="652" xr:uid="{00000000-0005-0000-0000-000078020000}"/>
    <cellStyle name="Komma 2 2 2 4" xfId="653" xr:uid="{00000000-0005-0000-0000-000079020000}"/>
    <cellStyle name="Komma 2 2 2 5" xfId="648" xr:uid="{00000000-0005-0000-0000-00007A020000}"/>
    <cellStyle name="Komma 2 2 3" xfId="654" xr:uid="{00000000-0005-0000-0000-00007B020000}"/>
    <cellStyle name="Komma 2 2 3 2" xfId="655" xr:uid="{00000000-0005-0000-0000-00007C020000}"/>
    <cellStyle name="Komma 2 2 3 2 2" xfId="656" xr:uid="{00000000-0005-0000-0000-00007D020000}"/>
    <cellStyle name="Komma 2 2 3 2 3" xfId="657" xr:uid="{00000000-0005-0000-0000-00007E020000}"/>
    <cellStyle name="Komma 2 2 3 3" xfId="658" xr:uid="{00000000-0005-0000-0000-00007F020000}"/>
    <cellStyle name="Komma 2 2 3 4" xfId="659" xr:uid="{00000000-0005-0000-0000-000080020000}"/>
    <cellStyle name="Komma 2 2 4" xfId="660" xr:uid="{00000000-0005-0000-0000-000081020000}"/>
    <cellStyle name="Komma 2 2 4 2" xfId="661" xr:uid="{00000000-0005-0000-0000-000082020000}"/>
    <cellStyle name="Komma 2 2 4 3" xfId="662" xr:uid="{00000000-0005-0000-0000-000083020000}"/>
    <cellStyle name="Komma 2 2 5" xfId="663" xr:uid="{00000000-0005-0000-0000-000084020000}"/>
    <cellStyle name="Komma 2 2 6" xfId="664" xr:uid="{00000000-0005-0000-0000-000085020000}"/>
    <cellStyle name="Komma 2 3" xfId="665" xr:uid="{00000000-0005-0000-0000-000086020000}"/>
    <cellStyle name="Komma 2 3 2" xfId="666" xr:uid="{00000000-0005-0000-0000-000087020000}"/>
    <cellStyle name="Komma 2 4" xfId="667" xr:uid="{00000000-0005-0000-0000-000088020000}"/>
    <cellStyle name="Komma 2 5" xfId="647" xr:uid="{00000000-0005-0000-0000-000089020000}"/>
    <cellStyle name="Komma 2_Eingabe S" xfId="668" xr:uid="{00000000-0005-0000-0000-00008A020000}"/>
    <cellStyle name="Komma 3" xfId="3" xr:uid="{00000000-0005-0000-0000-00008B020000}"/>
    <cellStyle name="Komma 3 2" xfId="670" xr:uid="{00000000-0005-0000-0000-00008C020000}"/>
    <cellStyle name="Komma 3 2 2" xfId="671" xr:uid="{00000000-0005-0000-0000-00008D020000}"/>
    <cellStyle name="Komma 3 2 2 2" xfId="672" xr:uid="{00000000-0005-0000-0000-00008E020000}"/>
    <cellStyle name="Komma 3 2 2 2 2" xfId="673" xr:uid="{00000000-0005-0000-0000-00008F020000}"/>
    <cellStyle name="Komma 3 2 2 2 3" xfId="674" xr:uid="{00000000-0005-0000-0000-000090020000}"/>
    <cellStyle name="Komma 3 2 2 3" xfId="675" xr:uid="{00000000-0005-0000-0000-000091020000}"/>
    <cellStyle name="Komma 3 2 2 4" xfId="676" xr:uid="{00000000-0005-0000-0000-000092020000}"/>
    <cellStyle name="Komma 3 2 3" xfId="677" xr:uid="{00000000-0005-0000-0000-000093020000}"/>
    <cellStyle name="Komma 3 2 3 2" xfId="678" xr:uid="{00000000-0005-0000-0000-000094020000}"/>
    <cellStyle name="Komma 3 2 3 2 2" xfId="679" xr:uid="{00000000-0005-0000-0000-000095020000}"/>
    <cellStyle name="Komma 3 2 3 2 3" xfId="680" xr:uid="{00000000-0005-0000-0000-000096020000}"/>
    <cellStyle name="Komma 3 2 3 3" xfId="681" xr:uid="{00000000-0005-0000-0000-000097020000}"/>
    <cellStyle name="Komma 3 2 3 4" xfId="682" xr:uid="{00000000-0005-0000-0000-000098020000}"/>
    <cellStyle name="Komma 3 2 4" xfId="683" xr:uid="{00000000-0005-0000-0000-000099020000}"/>
    <cellStyle name="Komma 3 2 4 2" xfId="684" xr:uid="{00000000-0005-0000-0000-00009A020000}"/>
    <cellStyle name="Komma 3 2 4 3" xfId="685" xr:uid="{00000000-0005-0000-0000-00009B020000}"/>
    <cellStyle name="Komma 3 2 5" xfId="686" xr:uid="{00000000-0005-0000-0000-00009C020000}"/>
    <cellStyle name="Komma 3 2 6" xfId="687" xr:uid="{00000000-0005-0000-0000-00009D020000}"/>
    <cellStyle name="Komma 3 3" xfId="688" xr:uid="{00000000-0005-0000-0000-00009E020000}"/>
    <cellStyle name="Komma 3 4" xfId="669" xr:uid="{00000000-0005-0000-0000-00009F020000}"/>
    <cellStyle name="Komma 4" xfId="28" xr:uid="{00000000-0005-0000-0000-0000A0020000}"/>
    <cellStyle name="Komma 4 2" xfId="690" xr:uid="{00000000-0005-0000-0000-0000A1020000}"/>
    <cellStyle name="Komma 4 3" xfId="689" xr:uid="{00000000-0005-0000-0000-0000A2020000}"/>
    <cellStyle name="Komma 5" xfId="691" xr:uid="{00000000-0005-0000-0000-0000A3020000}"/>
    <cellStyle name="Komma 5 2" xfId="692" xr:uid="{00000000-0005-0000-0000-0000A4020000}"/>
    <cellStyle name="Komma 5 3" xfId="693" xr:uid="{00000000-0005-0000-0000-0000A5020000}"/>
    <cellStyle name="Komma 6" xfId="694" xr:uid="{00000000-0005-0000-0000-0000A6020000}"/>
    <cellStyle name="Komma 6 2" xfId="695" xr:uid="{00000000-0005-0000-0000-0000A7020000}"/>
    <cellStyle name="Komma 6 3" xfId="696" xr:uid="{00000000-0005-0000-0000-0000A8020000}"/>
    <cellStyle name="Komma 7" xfId="697" xr:uid="{00000000-0005-0000-0000-0000A9020000}"/>
    <cellStyle name="Komma 7 2" xfId="698" xr:uid="{00000000-0005-0000-0000-0000AA020000}"/>
    <cellStyle name="Komma 7 3" xfId="699" xr:uid="{00000000-0005-0000-0000-0000AB020000}"/>
    <cellStyle name="Komma 8" xfId="700" xr:uid="{00000000-0005-0000-0000-0000AC020000}"/>
    <cellStyle name="Komma 8 2" xfId="701" xr:uid="{00000000-0005-0000-0000-0000AD020000}"/>
    <cellStyle name="Komma 9" xfId="702" xr:uid="{00000000-0005-0000-0000-0000AE020000}"/>
    <cellStyle name="Link" xfId="1602" builtinId="8"/>
    <cellStyle name="Neutral 2" xfId="703" xr:uid="{00000000-0005-0000-0000-0000B0020000}"/>
    <cellStyle name="Normal_040831_KapaBedarf-AA_Hochfahrlogik_A2LL_KT" xfId="29" xr:uid="{00000000-0005-0000-0000-0000B1020000}"/>
    <cellStyle name="Notiz 2" xfId="704" xr:uid="{00000000-0005-0000-0000-0000B2020000}"/>
    <cellStyle name="Notiz 2 2" xfId="705" xr:uid="{00000000-0005-0000-0000-0000B3020000}"/>
    <cellStyle name="Notiz 2 2 2" xfId="706" xr:uid="{00000000-0005-0000-0000-0000B4020000}"/>
    <cellStyle name="Notiz 2 2 2 2" xfId="707" xr:uid="{00000000-0005-0000-0000-0000B5020000}"/>
    <cellStyle name="Notiz 2 2 2 2 2" xfId="708" xr:uid="{00000000-0005-0000-0000-0000B6020000}"/>
    <cellStyle name="Notiz 2 2 2 2 3" xfId="709" xr:uid="{00000000-0005-0000-0000-0000B7020000}"/>
    <cellStyle name="Notiz 2 2 2 3" xfId="710" xr:uid="{00000000-0005-0000-0000-0000B8020000}"/>
    <cellStyle name="Notiz 2 2 2 4" xfId="711" xr:uid="{00000000-0005-0000-0000-0000B9020000}"/>
    <cellStyle name="Notiz 2 2 3" xfId="712" xr:uid="{00000000-0005-0000-0000-0000BA020000}"/>
    <cellStyle name="Notiz 2 2 3 2" xfId="713" xr:uid="{00000000-0005-0000-0000-0000BB020000}"/>
    <cellStyle name="Notiz 2 2 3 2 2" xfId="714" xr:uid="{00000000-0005-0000-0000-0000BC020000}"/>
    <cellStyle name="Notiz 2 2 3 2 3" xfId="715" xr:uid="{00000000-0005-0000-0000-0000BD020000}"/>
    <cellStyle name="Notiz 2 2 3 3" xfId="716" xr:uid="{00000000-0005-0000-0000-0000BE020000}"/>
    <cellStyle name="Notiz 2 2 3 4" xfId="717" xr:uid="{00000000-0005-0000-0000-0000BF020000}"/>
    <cellStyle name="Notiz 2 2 4" xfId="718" xr:uid="{00000000-0005-0000-0000-0000C0020000}"/>
    <cellStyle name="Notiz 2 2 4 2" xfId="719" xr:uid="{00000000-0005-0000-0000-0000C1020000}"/>
    <cellStyle name="Notiz 2 2 4 3" xfId="720" xr:uid="{00000000-0005-0000-0000-0000C2020000}"/>
    <cellStyle name="Notiz 2 2 5" xfId="721" xr:uid="{00000000-0005-0000-0000-0000C3020000}"/>
    <cellStyle name="Notiz 2 2 6" xfId="722" xr:uid="{00000000-0005-0000-0000-0000C4020000}"/>
    <cellStyle name="Notiz 2 3" xfId="723" xr:uid="{00000000-0005-0000-0000-0000C5020000}"/>
    <cellStyle name="Notiz 2 3 2" xfId="724" xr:uid="{00000000-0005-0000-0000-0000C6020000}"/>
    <cellStyle name="Notiz 2 3 2 2" xfId="725" xr:uid="{00000000-0005-0000-0000-0000C7020000}"/>
    <cellStyle name="Notiz 2 3 2 2 2" xfId="726" xr:uid="{00000000-0005-0000-0000-0000C8020000}"/>
    <cellStyle name="Notiz 2 3 2 2 3" xfId="727" xr:uid="{00000000-0005-0000-0000-0000C9020000}"/>
    <cellStyle name="Notiz 2 3 2 3" xfId="728" xr:uid="{00000000-0005-0000-0000-0000CA020000}"/>
    <cellStyle name="Notiz 2 3 2 4" xfId="729" xr:uid="{00000000-0005-0000-0000-0000CB020000}"/>
    <cellStyle name="Notiz 2 3 3" xfId="730" xr:uid="{00000000-0005-0000-0000-0000CC020000}"/>
    <cellStyle name="Notiz 2 3 3 2" xfId="731" xr:uid="{00000000-0005-0000-0000-0000CD020000}"/>
    <cellStyle name="Notiz 2 3 3 2 2" xfId="732" xr:uid="{00000000-0005-0000-0000-0000CE020000}"/>
    <cellStyle name="Notiz 2 3 3 2 3" xfId="733" xr:uid="{00000000-0005-0000-0000-0000CF020000}"/>
    <cellStyle name="Notiz 2 3 3 3" xfId="734" xr:uid="{00000000-0005-0000-0000-0000D0020000}"/>
    <cellStyle name="Notiz 2 3 3 4" xfId="735" xr:uid="{00000000-0005-0000-0000-0000D1020000}"/>
    <cellStyle name="Notiz 2 3 4" xfId="736" xr:uid="{00000000-0005-0000-0000-0000D2020000}"/>
    <cellStyle name="Notiz 2 3 4 2" xfId="737" xr:uid="{00000000-0005-0000-0000-0000D3020000}"/>
    <cellStyle name="Notiz 2 3 4 3" xfId="738" xr:uid="{00000000-0005-0000-0000-0000D4020000}"/>
    <cellStyle name="Notiz 2 3 5" xfId="739" xr:uid="{00000000-0005-0000-0000-0000D5020000}"/>
    <cellStyle name="Notiz 2 3 6" xfId="740" xr:uid="{00000000-0005-0000-0000-0000D6020000}"/>
    <cellStyle name="Notiz 2 4" xfId="741" xr:uid="{00000000-0005-0000-0000-0000D7020000}"/>
    <cellStyle name="Notiz 2 4 2" xfId="742" xr:uid="{00000000-0005-0000-0000-0000D8020000}"/>
    <cellStyle name="Notiz 2 4 2 2" xfId="743" xr:uid="{00000000-0005-0000-0000-0000D9020000}"/>
    <cellStyle name="Notiz 2 4 2 3" xfId="744" xr:uid="{00000000-0005-0000-0000-0000DA020000}"/>
    <cellStyle name="Notiz 2 4 3" xfId="745" xr:uid="{00000000-0005-0000-0000-0000DB020000}"/>
    <cellStyle name="Notiz 2 4 4" xfId="746" xr:uid="{00000000-0005-0000-0000-0000DC020000}"/>
    <cellStyle name="Notiz 2 5" xfId="747" xr:uid="{00000000-0005-0000-0000-0000DD020000}"/>
    <cellStyle name="Notiz 2 5 2" xfId="748" xr:uid="{00000000-0005-0000-0000-0000DE020000}"/>
    <cellStyle name="Notiz 2 5 2 2" xfId="749" xr:uid="{00000000-0005-0000-0000-0000DF020000}"/>
    <cellStyle name="Notiz 2 5 2 3" xfId="750" xr:uid="{00000000-0005-0000-0000-0000E0020000}"/>
    <cellStyle name="Notiz 2 5 3" xfId="751" xr:uid="{00000000-0005-0000-0000-0000E1020000}"/>
    <cellStyle name="Notiz 2 5 4" xfId="752" xr:uid="{00000000-0005-0000-0000-0000E2020000}"/>
    <cellStyle name="Notiz 2 6" xfId="753" xr:uid="{00000000-0005-0000-0000-0000E3020000}"/>
    <cellStyle name="Notiz 2 6 2" xfId="754" xr:uid="{00000000-0005-0000-0000-0000E4020000}"/>
    <cellStyle name="Notiz 2 6 3" xfId="755" xr:uid="{00000000-0005-0000-0000-0000E5020000}"/>
    <cellStyle name="Notiz 2 7" xfId="756" xr:uid="{00000000-0005-0000-0000-0000E6020000}"/>
    <cellStyle name="Notiz 2 7 2" xfId="757" xr:uid="{00000000-0005-0000-0000-0000E7020000}"/>
    <cellStyle name="Notiz 2 7 3" xfId="758" xr:uid="{00000000-0005-0000-0000-0000E8020000}"/>
    <cellStyle name="Notiz 2 8" xfId="759" xr:uid="{00000000-0005-0000-0000-0000E9020000}"/>
    <cellStyle name="Notiz 2 9" xfId="760" xr:uid="{00000000-0005-0000-0000-0000EA020000}"/>
    <cellStyle name="Notiz 3" xfId="761" xr:uid="{00000000-0005-0000-0000-0000EB020000}"/>
    <cellStyle name="Notiz 3 2" xfId="762" xr:uid="{00000000-0005-0000-0000-0000EC020000}"/>
    <cellStyle name="Notiz 3 3" xfId="763" xr:uid="{00000000-0005-0000-0000-0000ED020000}"/>
    <cellStyle name="Notiz 4" xfId="764" xr:uid="{00000000-0005-0000-0000-0000EE020000}"/>
    <cellStyle name="Prozent 10" xfId="1603" xr:uid="{00000000-0005-0000-0000-0000EF020000}"/>
    <cellStyle name="Prozent 2" xfId="8" xr:uid="{00000000-0005-0000-0000-0000F0020000}"/>
    <cellStyle name="Prozent 2 2" xfId="13" xr:uid="{00000000-0005-0000-0000-0000F1020000}"/>
    <cellStyle name="Prozent 2 2 2" xfId="34" xr:uid="{00000000-0005-0000-0000-0000F2020000}"/>
    <cellStyle name="Prozent 2 3" xfId="766" xr:uid="{00000000-0005-0000-0000-0000F3020000}"/>
    <cellStyle name="Prozent 2 4" xfId="765" xr:uid="{00000000-0005-0000-0000-0000F4020000}"/>
    <cellStyle name="Prozent 3" xfId="30" xr:uid="{00000000-0005-0000-0000-0000F5020000}"/>
    <cellStyle name="Prozent 3 10" xfId="768" xr:uid="{00000000-0005-0000-0000-0000F6020000}"/>
    <cellStyle name="Prozent 3 11" xfId="769" xr:uid="{00000000-0005-0000-0000-0000F7020000}"/>
    <cellStyle name="Prozent 3 12" xfId="767" xr:uid="{00000000-0005-0000-0000-0000F8020000}"/>
    <cellStyle name="Prozent 3 2" xfId="770" xr:uid="{00000000-0005-0000-0000-0000F9020000}"/>
    <cellStyle name="Prozent 3 2 10" xfId="771" xr:uid="{00000000-0005-0000-0000-0000FA020000}"/>
    <cellStyle name="Prozent 3 2 2" xfId="772" xr:uid="{00000000-0005-0000-0000-0000FB020000}"/>
    <cellStyle name="Prozent 3 2 2 2" xfId="773" xr:uid="{00000000-0005-0000-0000-0000FC020000}"/>
    <cellStyle name="Prozent 3 2 2 2 2" xfId="774" xr:uid="{00000000-0005-0000-0000-0000FD020000}"/>
    <cellStyle name="Prozent 3 2 2 2 2 2" xfId="775" xr:uid="{00000000-0005-0000-0000-0000FE020000}"/>
    <cellStyle name="Prozent 3 2 2 2 2 3" xfId="776" xr:uid="{00000000-0005-0000-0000-0000FF020000}"/>
    <cellStyle name="Prozent 3 2 2 2 3" xfId="777" xr:uid="{00000000-0005-0000-0000-000000030000}"/>
    <cellStyle name="Prozent 3 2 2 2 4" xfId="778" xr:uid="{00000000-0005-0000-0000-000001030000}"/>
    <cellStyle name="Prozent 3 2 2 3" xfId="779" xr:uid="{00000000-0005-0000-0000-000002030000}"/>
    <cellStyle name="Prozent 3 2 2 3 2" xfId="780" xr:uid="{00000000-0005-0000-0000-000003030000}"/>
    <cellStyle name="Prozent 3 2 2 3 2 2" xfId="781" xr:uid="{00000000-0005-0000-0000-000004030000}"/>
    <cellStyle name="Prozent 3 2 2 3 2 3" xfId="782" xr:uid="{00000000-0005-0000-0000-000005030000}"/>
    <cellStyle name="Prozent 3 2 2 3 3" xfId="783" xr:uid="{00000000-0005-0000-0000-000006030000}"/>
    <cellStyle name="Prozent 3 2 2 3 4" xfId="784" xr:uid="{00000000-0005-0000-0000-000007030000}"/>
    <cellStyle name="Prozent 3 2 2 4" xfId="785" xr:uid="{00000000-0005-0000-0000-000008030000}"/>
    <cellStyle name="Prozent 3 2 2 4 2" xfId="786" xr:uid="{00000000-0005-0000-0000-000009030000}"/>
    <cellStyle name="Prozent 3 2 2 4 3" xfId="787" xr:uid="{00000000-0005-0000-0000-00000A030000}"/>
    <cellStyle name="Prozent 3 2 2 5" xfId="788" xr:uid="{00000000-0005-0000-0000-00000B030000}"/>
    <cellStyle name="Prozent 3 2 2 6" xfId="789" xr:uid="{00000000-0005-0000-0000-00000C030000}"/>
    <cellStyle name="Prozent 3 2 3" xfId="790" xr:uid="{00000000-0005-0000-0000-00000D030000}"/>
    <cellStyle name="Prozent 3 2 3 2" xfId="791" xr:uid="{00000000-0005-0000-0000-00000E030000}"/>
    <cellStyle name="Prozent 3 2 3 2 2" xfId="792" xr:uid="{00000000-0005-0000-0000-00000F030000}"/>
    <cellStyle name="Prozent 3 2 3 2 2 2" xfId="793" xr:uid="{00000000-0005-0000-0000-000010030000}"/>
    <cellStyle name="Prozent 3 2 3 2 2 3" xfId="794" xr:uid="{00000000-0005-0000-0000-000011030000}"/>
    <cellStyle name="Prozent 3 2 3 2 3" xfId="795" xr:uid="{00000000-0005-0000-0000-000012030000}"/>
    <cellStyle name="Prozent 3 2 3 2 4" xfId="796" xr:uid="{00000000-0005-0000-0000-000013030000}"/>
    <cellStyle name="Prozent 3 2 3 3" xfId="797" xr:uid="{00000000-0005-0000-0000-000014030000}"/>
    <cellStyle name="Prozent 3 2 3 3 2" xfId="798" xr:uid="{00000000-0005-0000-0000-000015030000}"/>
    <cellStyle name="Prozent 3 2 3 3 2 2" xfId="799" xr:uid="{00000000-0005-0000-0000-000016030000}"/>
    <cellStyle name="Prozent 3 2 3 3 2 3" xfId="800" xr:uid="{00000000-0005-0000-0000-000017030000}"/>
    <cellStyle name="Prozent 3 2 3 3 3" xfId="801" xr:uid="{00000000-0005-0000-0000-000018030000}"/>
    <cellStyle name="Prozent 3 2 3 3 4" xfId="802" xr:uid="{00000000-0005-0000-0000-000019030000}"/>
    <cellStyle name="Prozent 3 2 3 4" xfId="803" xr:uid="{00000000-0005-0000-0000-00001A030000}"/>
    <cellStyle name="Prozent 3 2 3 4 2" xfId="804" xr:uid="{00000000-0005-0000-0000-00001B030000}"/>
    <cellStyle name="Prozent 3 2 3 4 3" xfId="805" xr:uid="{00000000-0005-0000-0000-00001C030000}"/>
    <cellStyle name="Prozent 3 2 3 5" xfId="806" xr:uid="{00000000-0005-0000-0000-00001D030000}"/>
    <cellStyle name="Prozent 3 2 3 6" xfId="807" xr:uid="{00000000-0005-0000-0000-00001E030000}"/>
    <cellStyle name="Prozent 3 2 4" xfId="808" xr:uid="{00000000-0005-0000-0000-00001F030000}"/>
    <cellStyle name="Prozent 3 2 4 2" xfId="809" xr:uid="{00000000-0005-0000-0000-000020030000}"/>
    <cellStyle name="Prozent 3 2 4 2 2" xfId="810" xr:uid="{00000000-0005-0000-0000-000021030000}"/>
    <cellStyle name="Prozent 3 2 4 2 2 2" xfId="811" xr:uid="{00000000-0005-0000-0000-000022030000}"/>
    <cellStyle name="Prozent 3 2 4 2 2 3" xfId="812" xr:uid="{00000000-0005-0000-0000-000023030000}"/>
    <cellStyle name="Prozent 3 2 4 2 3" xfId="813" xr:uid="{00000000-0005-0000-0000-000024030000}"/>
    <cellStyle name="Prozent 3 2 4 2 4" xfId="814" xr:uid="{00000000-0005-0000-0000-000025030000}"/>
    <cellStyle name="Prozent 3 2 4 3" xfId="815" xr:uid="{00000000-0005-0000-0000-000026030000}"/>
    <cellStyle name="Prozent 3 2 4 3 2" xfId="816" xr:uid="{00000000-0005-0000-0000-000027030000}"/>
    <cellStyle name="Prozent 3 2 4 3 2 2" xfId="817" xr:uid="{00000000-0005-0000-0000-000028030000}"/>
    <cellStyle name="Prozent 3 2 4 3 2 3" xfId="818" xr:uid="{00000000-0005-0000-0000-000029030000}"/>
    <cellStyle name="Prozent 3 2 4 3 3" xfId="819" xr:uid="{00000000-0005-0000-0000-00002A030000}"/>
    <cellStyle name="Prozent 3 2 4 3 4" xfId="820" xr:uid="{00000000-0005-0000-0000-00002B030000}"/>
    <cellStyle name="Prozent 3 2 4 4" xfId="821" xr:uid="{00000000-0005-0000-0000-00002C030000}"/>
    <cellStyle name="Prozent 3 2 4 4 2" xfId="822" xr:uid="{00000000-0005-0000-0000-00002D030000}"/>
    <cellStyle name="Prozent 3 2 4 4 3" xfId="823" xr:uid="{00000000-0005-0000-0000-00002E030000}"/>
    <cellStyle name="Prozent 3 2 4 5" xfId="824" xr:uid="{00000000-0005-0000-0000-00002F030000}"/>
    <cellStyle name="Prozent 3 2 4 6" xfId="825" xr:uid="{00000000-0005-0000-0000-000030030000}"/>
    <cellStyle name="Prozent 3 2 5" xfId="826" xr:uid="{00000000-0005-0000-0000-000031030000}"/>
    <cellStyle name="Prozent 3 2 5 2" xfId="827" xr:uid="{00000000-0005-0000-0000-000032030000}"/>
    <cellStyle name="Prozent 3 2 5 2 2" xfId="828" xr:uid="{00000000-0005-0000-0000-000033030000}"/>
    <cellStyle name="Prozent 3 2 5 2 3" xfId="829" xr:uid="{00000000-0005-0000-0000-000034030000}"/>
    <cellStyle name="Prozent 3 2 5 3" xfId="830" xr:uid="{00000000-0005-0000-0000-000035030000}"/>
    <cellStyle name="Prozent 3 2 5 4" xfId="831" xr:uid="{00000000-0005-0000-0000-000036030000}"/>
    <cellStyle name="Prozent 3 2 6" xfId="832" xr:uid="{00000000-0005-0000-0000-000037030000}"/>
    <cellStyle name="Prozent 3 2 6 2" xfId="833" xr:uid="{00000000-0005-0000-0000-000038030000}"/>
    <cellStyle name="Prozent 3 2 6 2 2" xfId="834" xr:uid="{00000000-0005-0000-0000-000039030000}"/>
    <cellStyle name="Prozent 3 2 6 2 3" xfId="835" xr:uid="{00000000-0005-0000-0000-00003A030000}"/>
    <cellStyle name="Prozent 3 2 6 3" xfId="836" xr:uid="{00000000-0005-0000-0000-00003B030000}"/>
    <cellStyle name="Prozent 3 2 6 4" xfId="837" xr:uid="{00000000-0005-0000-0000-00003C030000}"/>
    <cellStyle name="Prozent 3 2 7" xfId="838" xr:uid="{00000000-0005-0000-0000-00003D030000}"/>
    <cellStyle name="Prozent 3 2 7 2" xfId="839" xr:uid="{00000000-0005-0000-0000-00003E030000}"/>
    <cellStyle name="Prozent 3 2 7 3" xfId="840" xr:uid="{00000000-0005-0000-0000-00003F030000}"/>
    <cellStyle name="Prozent 3 2 8" xfId="841" xr:uid="{00000000-0005-0000-0000-000040030000}"/>
    <cellStyle name="Prozent 3 2 8 2" xfId="842" xr:uid="{00000000-0005-0000-0000-000041030000}"/>
    <cellStyle name="Prozent 3 2 8 3" xfId="843" xr:uid="{00000000-0005-0000-0000-000042030000}"/>
    <cellStyle name="Prozent 3 2 9" xfId="844" xr:uid="{00000000-0005-0000-0000-000043030000}"/>
    <cellStyle name="Prozent 3 3" xfId="845" xr:uid="{00000000-0005-0000-0000-000044030000}"/>
    <cellStyle name="Prozent 3 3 2" xfId="846" xr:uid="{00000000-0005-0000-0000-000045030000}"/>
    <cellStyle name="Prozent 3 3 2 2" xfId="847" xr:uid="{00000000-0005-0000-0000-000046030000}"/>
    <cellStyle name="Prozent 3 3 2 2 2" xfId="848" xr:uid="{00000000-0005-0000-0000-000047030000}"/>
    <cellStyle name="Prozent 3 3 2 2 3" xfId="849" xr:uid="{00000000-0005-0000-0000-000048030000}"/>
    <cellStyle name="Prozent 3 3 2 3" xfId="850" xr:uid="{00000000-0005-0000-0000-000049030000}"/>
    <cellStyle name="Prozent 3 3 2 4" xfId="851" xr:uid="{00000000-0005-0000-0000-00004A030000}"/>
    <cellStyle name="Prozent 3 3 3" xfId="852" xr:uid="{00000000-0005-0000-0000-00004B030000}"/>
    <cellStyle name="Prozent 3 3 3 2" xfId="853" xr:uid="{00000000-0005-0000-0000-00004C030000}"/>
    <cellStyle name="Prozent 3 3 3 2 2" xfId="854" xr:uid="{00000000-0005-0000-0000-00004D030000}"/>
    <cellStyle name="Prozent 3 3 3 2 3" xfId="855" xr:uid="{00000000-0005-0000-0000-00004E030000}"/>
    <cellStyle name="Prozent 3 3 3 3" xfId="856" xr:uid="{00000000-0005-0000-0000-00004F030000}"/>
    <cellStyle name="Prozent 3 3 3 4" xfId="857" xr:uid="{00000000-0005-0000-0000-000050030000}"/>
    <cellStyle name="Prozent 3 3 4" xfId="858" xr:uid="{00000000-0005-0000-0000-000051030000}"/>
    <cellStyle name="Prozent 3 3 4 2" xfId="859" xr:uid="{00000000-0005-0000-0000-000052030000}"/>
    <cellStyle name="Prozent 3 3 4 3" xfId="860" xr:uid="{00000000-0005-0000-0000-000053030000}"/>
    <cellStyle name="Prozent 3 3 5" xfId="861" xr:uid="{00000000-0005-0000-0000-000054030000}"/>
    <cellStyle name="Prozent 3 3 5 2" xfId="862" xr:uid="{00000000-0005-0000-0000-000055030000}"/>
    <cellStyle name="Prozent 3 3 5 3" xfId="863" xr:uid="{00000000-0005-0000-0000-000056030000}"/>
    <cellStyle name="Prozent 3 3 6" xfId="864" xr:uid="{00000000-0005-0000-0000-000057030000}"/>
    <cellStyle name="Prozent 3 3 7" xfId="865" xr:uid="{00000000-0005-0000-0000-000058030000}"/>
    <cellStyle name="Prozent 3 4" xfId="866" xr:uid="{00000000-0005-0000-0000-000059030000}"/>
    <cellStyle name="Prozent 3 4 2" xfId="867" xr:uid="{00000000-0005-0000-0000-00005A030000}"/>
    <cellStyle name="Prozent 3 4 2 2" xfId="868" xr:uid="{00000000-0005-0000-0000-00005B030000}"/>
    <cellStyle name="Prozent 3 4 2 2 2" xfId="869" xr:uid="{00000000-0005-0000-0000-00005C030000}"/>
    <cellStyle name="Prozent 3 4 2 2 3" xfId="870" xr:uid="{00000000-0005-0000-0000-00005D030000}"/>
    <cellStyle name="Prozent 3 4 2 3" xfId="871" xr:uid="{00000000-0005-0000-0000-00005E030000}"/>
    <cellStyle name="Prozent 3 4 2 4" xfId="872" xr:uid="{00000000-0005-0000-0000-00005F030000}"/>
    <cellStyle name="Prozent 3 4 3" xfId="873" xr:uid="{00000000-0005-0000-0000-000060030000}"/>
    <cellStyle name="Prozent 3 4 3 2" xfId="874" xr:uid="{00000000-0005-0000-0000-000061030000}"/>
    <cellStyle name="Prozent 3 4 3 2 2" xfId="875" xr:uid="{00000000-0005-0000-0000-000062030000}"/>
    <cellStyle name="Prozent 3 4 3 2 3" xfId="876" xr:uid="{00000000-0005-0000-0000-000063030000}"/>
    <cellStyle name="Prozent 3 4 3 3" xfId="877" xr:uid="{00000000-0005-0000-0000-000064030000}"/>
    <cellStyle name="Prozent 3 4 3 4" xfId="878" xr:uid="{00000000-0005-0000-0000-000065030000}"/>
    <cellStyle name="Prozent 3 4 4" xfId="879" xr:uid="{00000000-0005-0000-0000-000066030000}"/>
    <cellStyle name="Prozent 3 4 4 2" xfId="880" xr:uid="{00000000-0005-0000-0000-000067030000}"/>
    <cellStyle name="Prozent 3 4 4 3" xfId="881" xr:uid="{00000000-0005-0000-0000-000068030000}"/>
    <cellStyle name="Prozent 3 4 5" xfId="882" xr:uid="{00000000-0005-0000-0000-000069030000}"/>
    <cellStyle name="Prozent 3 4 6" xfId="883" xr:uid="{00000000-0005-0000-0000-00006A030000}"/>
    <cellStyle name="Prozent 3 5" xfId="884" xr:uid="{00000000-0005-0000-0000-00006B030000}"/>
    <cellStyle name="Prozent 3 5 2" xfId="885" xr:uid="{00000000-0005-0000-0000-00006C030000}"/>
    <cellStyle name="Prozent 3 5 2 2" xfId="886" xr:uid="{00000000-0005-0000-0000-00006D030000}"/>
    <cellStyle name="Prozent 3 5 2 2 2" xfId="887" xr:uid="{00000000-0005-0000-0000-00006E030000}"/>
    <cellStyle name="Prozent 3 5 2 2 3" xfId="888" xr:uid="{00000000-0005-0000-0000-00006F030000}"/>
    <cellStyle name="Prozent 3 5 2 3" xfId="889" xr:uid="{00000000-0005-0000-0000-000070030000}"/>
    <cellStyle name="Prozent 3 5 2 4" xfId="890" xr:uid="{00000000-0005-0000-0000-000071030000}"/>
    <cellStyle name="Prozent 3 5 3" xfId="891" xr:uid="{00000000-0005-0000-0000-000072030000}"/>
    <cellStyle name="Prozent 3 5 3 2" xfId="892" xr:uid="{00000000-0005-0000-0000-000073030000}"/>
    <cellStyle name="Prozent 3 5 3 2 2" xfId="893" xr:uid="{00000000-0005-0000-0000-000074030000}"/>
    <cellStyle name="Prozent 3 5 3 2 3" xfId="894" xr:uid="{00000000-0005-0000-0000-000075030000}"/>
    <cellStyle name="Prozent 3 5 3 3" xfId="895" xr:uid="{00000000-0005-0000-0000-000076030000}"/>
    <cellStyle name="Prozent 3 5 3 4" xfId="896" xr:uid="{00000000-0005-0000-0000-000077030000}"/>
    <cellStyle name="Prozent 3 5 4" xfId="897" xr:uid="{00000000-0005-0000-0000-000078030000}"/>
    <cellStyle name="Prozent 3 5 4 2" xfId="898" xr:uid="{00000000-0005-0000-0000-000079030000}"/>
    <cellStyle name="Prozent 3 5 4 3" xfId="899" xr:uid="{00000000-0005-0000-0000-00007A030000}"/>
    <cellStyle name="Prozent 3 5 5" xfId="900" xr:uid="{00000000-0005-0000-0000-00007B030000}"/>
    <cellStyle name="Prozent 3 5 6" xfId="901" xr:uid="{00000000-0005-0000-0000-00007C030000}"/>
    <cellStyle name="Prozent 3 6" xfId="902" xr:uid="{00000000-0005-0000-0000-00007D030000}"/>
    <cellStyle name="Prozent 3 6 2" xfId="903" xr:uid="{00000000-0005-0000-0000-00007E030000}"/>
    <cellStyle name="Prozent 3 6 2 2" xfId="904" xr:uid="{00000000-0005-0000-0000-00007F030000}"/>
    <cellStyle name="Prozent 3 6 2 3" xfId="905" xr:uid="{00000000-0005-0000-0000-000080030000}"/>
    <cellStyle name="Prozent 3 6 3" xfId="906" xr:uid="{00000000-0005-0000-0000-000081030000}"/>
    <cellStyle name="Prozent 3 6 4" xfId="907" xr:uid="{00000000-0005-0000-0000-000082030000}"/>
    <cellStyle name="Prozent 3 7" xfId="908" xr:uid="{00000000-0005-0000-0000-000083030000}"/>
    <cellStyle name="Prozent 3 7 2" xfId="909" xr:uid="{00000000-0005-0000-0000-000084030000}"/>
    <cellStyle name="Prozent 3 7 2 2" xfId="910" xr:uid="{00000000-0005-0000-0000-000085030000}"/>
    <cellStyle name="Prozent 3 7 2 3" xfId="911" xr:uid="{00000000-0005-0000-0000-000086030000}"/>
    <cellStyle name="Prozent 3 7 3" xfId="912" xr:uid="{00000000-0005-0000-0000-000087030000}"/>
    <cellStyle name="Prozent 3 7 4" xfId="913" xr:uid="{00000000-0005-0000-0000-000088030000}"/>
    <cellStyle name="Prozent 3 8" xfId="914" xr:uid="{00000000-0005-0000-0000-000089030000}"/>
    <cellStyle name="Prozent 3 8 2" xfId="915" xr:uid="{00000000-0005-0000-0000-00008A030000}"/>
    <cellStyle name="Prozent 3 8 3" xfId="916" xr:uid="{00000000-0005-0000-0000-00008B030000}"/>
    <cellStyle name="Prozent 3 9" xfId="917" xr:uid="{00000000-0005-0000-0000-00008C030000}"/>
    <cellStyle name="Prozent 3 9 2" xfId="918" xr:uid="{00000000-0005-0000-0000-00008D030000}"/>
    <cellStyle name="Prozent 3 9 3" xfId="919" xr:uid="{00000000-0005-0000-0000-00008E030000}"/>
    <cellStyle name="Prozent 4" xfId="920" xr:uid="{00000000-0005-0000-0000-00008F030000}"/>
    <cellStyle name="Prozent 4 2" xfId="921" xr:uid="{00000000-0005-0000-0000-000090030000}"/>
    <cellStyle name="Prozent 5" xfId="922" xr:uid="{00000000-0005-0000-0000-000091030000}"/>
    <cellStyle name="Prozent 5 2" xfId="923" xr:uid="{00000000-0005-0000-0000-000092030000}"/>
    <cellStyle name="Prozent 6" xfId="924" xr:uid="{00000000-0005-0000-0000-000093030000}"/>
    <cellStyle name="Prozent 6 2" xfId="925" xr:uid="{00000000-0005-0000-0000-000094030000}"/>
    <cellStyle name="Prozent 7" xfId="926" xr:uid="{00000000-0005-0000-0000-000095030000}"/>
    <cellStyle name="Prozent 7 2" xfId="927" xr:uid="{00000000-0005-0000-0000-000096030000}"/>
    <cellStyle name="Prozent 7 3" xfId="928" xr:uid="{00000000-0005-0000-0000-000097030000}"/>
    <cellStyle name="Prozent 8" xfId="929" xr:uid="{00000000-0005-0000-0000-000098030000}"/>
    <cellStyle name="Prozent 8 2" xfId="930" xr:uid="{00000000-0005-0000-0000-000099030000}"/>
    <cellStyle name="Prozent 8 3" xfId="931" xr:uid="{00000000-0005-0000-0000-00009A030000}"/>
    <cellStyle name="Prozent 9" xfId="932" xr:uid="{00000000-0005-0000-0000-00009B030000}"/>
    <cellStyle name="Schlecht 2" xfId="933" xr:uid="{00000000-0005-0000-0000-00009C030000}"/>
    <cellStyle name="Schlecht 3" xfId="934" xr:uid="{00000000-0005-0000-0000-00009D030000}"/>
    <cellStyle name="Standard" xfId="0" builtinId="0"/>
    <cellStyle name="Standard 10" xfId="935" xr:uid="{00000000-0005-0000-0000-00009F030000}"/>
    <cellStyle name="Standard 10 2" xfId="936" xr:uid="{00000000-0005-0000-0000-0000A0030000}"/>
    <cellStyle name="Standard 10 3" xfId="937" xr:uid="{00000000-0005-0000-0000-0000A1030000}"/>
    <cellStyle name="Standard 10 4" xfId="938" xr:uid="{00000000-0005-0000-0000-0000A2030000}"/>
    <cellStyle name="Standard 10_Anmerkungen" xfId="939" xr:uid="{00000000-0005-0000-0000-0000A3030000}"/>
    <cellStyle name="Standard 11" xfId="940" xr:uid="{00000000-0005-0000-0000-0000A4030000}"/>
    <cellStyle name="Standard 11 2" xfId="941" xr:uid="{00000000-0005-0000-0000-0000A5030000}"/>
    <cellStyle name="Standard 11 2 2" xfId="942" xr:uid="{00000000-0005-0000-0000-0000A6030000}"/>
    <cellStyle name="Standard 11 3" xfId="4" xr:uid="{00000000-0005-0000-0000-0000A7030000}"/>
    <cellStyle name="Standard 11 3 2" xfId="943" xr:uid="{00000000-0005-0000-0000-0000A8030000}"/>
    <cellStyle name="Standard 11 3 2 2" xfId="944" xr:uid="{00000000-0005-0000-0000-0000A9030000}"/>
    <cellStyle name="Standard 11 3 2 2 2" xfId="945" xr:uid="{00000000-0005-0000-0000-0000AA030000}"/>
    <cellStyle name="Standard 11 3 2 2 3" xfId="946" xr:uid="{00000000-0005-0000-0000-0000AB030000}"/>
    <cellStyle name="Standard 11 3 2 3" xfId="947" xr:uid="{00000000-0005-0000-0000-0000AC030000}"/>
    <cellStyle name="Standard 11 3 2 4" xfId="948" xr:uid="{00000000-0005-0000-0000-0000AD030000}"/>
    <cellStyle name="Standard 11 3 3" xfId="949" xr:uid="{00000000-0005-0000-0000-0000AE030000}"/>
    <cellStyle name="Standard 11 3 3 2" xfId="950" xr:uid="{00000000-0005-0000-0000-0000AF030000}"/>
    <cellStyle name="Standard 11 3 3 2 2" xfId="951" xr:uid="{00000000-0005-0000-0000-0000B0030000}"/>
    <cellStyle name="Standard 11 3 3 2 3" xfId="952" xr:uid="{00000000-0005-0000-0000-0000B1030000}"/>
    <cellStyle name="Standard 11 3 3 3" xfId="953" xr:uid="{00000000-0005-0000-0000-0000B2030000}"/>
    <cellStyle name="Standard 11 3 3 4" xfId="954" xr:uid="{00000000-0005-0000-0000-0000B3030000}"/>
    <cellStyle name="Standard 11 3 4" xfId="955" xr:uid="{00000000-0005-0000-0000-0000B4030000}"/>
    <cellStyle name="Standard 11 3 4 2" xfId="956" xr:uid="{00000000-0005-0000-0000-0000B5030000}"/>
    <cellStyle name="Standard 11 3 4 3" xfId="957" xr:uid="{00000000-0005-0000-0000-0000B6030000}"/>
    <cellStyle name="Standard 11 3 5" xfId="958" xr:uid="{00000000-0005-0000-0000-0000B7030000}"/>
    <cellStyle name="Standard 11 3 6" xfId="959" xr:uid="{00000000-0005-0000-0000-0000B8030000}"/>
    <cellStyle name="Standard 11 4" xfId="960" xr:uid="{00000000-0005-0000-0000-0000B9030000}"/>
    <cellStyle name="Standard 11_Anmerkungen" xfId="961" xr:uid="{00000000-0005-0000-0000-0000BA030000}"/>
    <cellStyle name="Standard 12" xfId="962" xr:uid="{00000000-0005-0000-0000-0000BB030000}"/>
    <cellStyle name="Standard 13" xfId="963" xr:uid="{00000000-0005-0000-0000-0000BC030000}"/>
    <cellStyle name="Standard 13 2" xfId="964" xr:uid="{00000000-0005-0000-0000-0000BD030000}"/>
    <cellStyle name="Standard 13 2 2" xfId="965" xr:uid="{00000000-0005-0000-0000-0000BE030000}"/>
    <cellStyle name="Standard 13 2 2 2" xfId="966" xr:uid="{00000000-0005-0000-0000-0000BF030000}"/>
    <cellStyle name="Standard 13 2 2 2 2" xfId="967" xr:uid="{00000000-0005-0000-0000-0000C0030000}"/>
    <cellStyle name="Standard 13 2 2 2 2 2" xfId="968" xr:uid="{00000000-0005-0000-0000-0000C1030000}"/>
    <cellStyle name="Standard 13 2 2 2 2 3" xfId="969" xr:uid="{00000000-0005-0000-0000-0000C2030000}"/>
    <cellStyle name="Standard 13 2 2 2 3" xfId="970" xr:uid="{00000000-0005-0000-0000-0000C3030000}"/>
    <cellStyle name="Standard 13 2 2 2 3 2" xfId="971" xr:uid="{00000000-0005-0000-0000-0000C4030000}"/>
    <cellStyle name="Standard 13 2 2 2 3 3" xfId="972" xr:uid="{00000000-0005-0000-0000-0000C5030000}"/>
    <cellStyle name="Standard 13 2 2 2 4" xfId="973" xr:uid="{00000000-0005-0000-0000-0000C6030000}"/>
    <cellStyle name="Standard 13 2 2 2 5" xfId="974" xr:uid="{00000000-0005-0000-0000-0000C7030000}"/>
    <cellStyle name="Standard 13 2 2 3" xfId="975" xr:uid="{00000000-0005-0000-0000-0000C8030000}"/>
    <cellStyle name="Standard 13 2 2 3 2" xfId="976" xr:uid="{00000000-0005-0000-0000-0000C9030000}"/>
    <cellStyle name="Standard 13 2 2 3 3" xfId="977" xr:uid="{00000000-0005-0000-0000-0000CA030000}"/>
    <cellStyle name="Standard 13 2 2 4" xfId="978" xr:uid="{00000000-0005-0000-0000-0000CB030000}"/>
    <cellStyle name="Standard 13 2 2 5" xfId="979" xr:uid="{00000000-0005-0000-0000-0000CC030000}"/>
    <cellStyle name="Standard 13 2 3" xfId="980" xr:uid="{00000000-0005-0000-0000-0000CD030000}"/>
    <cellStyle name="Standard 13 2 3 2" xfId="981" xr:uid="{00000000-0005-0000-0000-0000CE030000}"/>
    <cellStyle name="Standard 13 2 3 2 2" xfId="982" xr:uid="{00000000-0005-0000-0000-0000CF030000}"/>
    <cellStyle name="Standard 13 2 3 2 3" xfId="983" xr:uid="{00000000-0005-0000-0000-0000D0030000}"/>
    <cellStyle name="Standard 13 2 3 3" xfId="984" xr:uid="{00000000-0005-0000-0000-0000D1030000}"/>
    <cellStyle name="Standard 13 2 3 4" xfId="985" xr:uid="{00000000-0005-0000-0000-0000D2030000}"/>
    <cellStyle name="Standard 13 2 4" xfId="986" xr:uid="{00000000-0005-0000-0000-0000D3030000}"/>
    <cellStyle name="Standard 13 2 4 2" xfId="987" xr:uid="{00000000-0005-0000-0000-0000D4030000}"/>
    <cellStyle name="Standard 13 2 4 2 2" xfId="988" xr:uid="{00000000-0005-0000-0000-0000D5030000}"/>
    <cellStyle name="Standard 13 2 4 2 3" xfId="989" xr:uid="{00000000-0005-0000-0000-0000D6030000}"/>
    <cellStyle name="Standard 13 2 4 3" xfId="990" xr:uid="{00000000-0005-0000-0000-0000D7030000}"/>
    <cellStyle name="Standard 13 2 4 4" xfId="991" xr:uid="{00000000-0005-0000-0000-0000D8030000}"/>
    <cellStyle name="Standard 13 2 5" xfId="992" xr:uid="{00000000-0005-0000-0000-0000D9030000}"/>
    <cellStyle name="Standard 13 2 6" xfId="993" xr:uid="{00000000-0005-0000-0000-0000DA030000}"/>
    <cellStyle name="Standard 13 3" xfId="994" xr:uid="{00000000-0005-0000-0000-0000DB030000}"/>
    <cellStyle name="Standard 13 3 2" xfId="995" xr:uid="{00000000-0005-0000-0000-0000DC030000}"/>
    <cellStyle name="Standard 13 3 3" xfId="996" xr:uid="{00000000-0005-0000-0000-0000DD030000}"/>
    <cellStyle name="Standard 13 4" xfId="997" xr:uid="{00000000-0005-0000-0000-0000DE030000}"/>
    <cellStyle name="Standard 13 5" xfId="998" xr:uid="{00000000-0005-0000-0000-0000DF030000}"/>
    <cellStyle name="Standard 14" xfId="999" xr:uid="{00000000-0005-0000-0000-0000E0030000}"/>
    <cellStyle name="Standard 14 2" xfId="1000" xr:uid="{00000000-0005-0000-0000-0000E1030000}"/>
    <cellStyle name="Standard 14 3" xfId="1001" xr:uid="{00000000-0005-0000-0000-0000E2030000}"/>
    <cellStyle name="Standard 15" xfId="1002" xr:uid="{00000000-0005-0000-0000-0000E3030000}"/>
    <cellStyle name="Standard 15 2" xfId="1003" xr:uid="{00000000-0005-0000-0000-0000E4030000}"/>
    <cellStyle name="Standard 15 3" xfId="1004" xr:uid="{00000000-0005-0000-0000-0000E5030000}"/>
    <cellStyle name="Standard 16" xfId="1005" xr:uid="{00000000-0005-0000-0000-0000E6030000}"/>
    <cellStyle name="Standard 17" xfId="1006" xr:uid="{00000000-0005-0000-0000-0000E7030000}"/>
    <cellStyle name="Standard 17 2" xfId="1007" xr:uid="{00000000-0005-0000-0000-0000E8030000}"/>
    <cellStyle name="Standard 17 3" xfId="1008" xr:uid="{00000000-0005-0000-0000-0000E9030000}"/>
    <cellStyle name="Standard 18" xfId="1009" xr:uid="{00000000-0005-0000-0000-0000EA030000}"/>
    <cellStyle name="Standard 18 2" xfId="1010" xr:uid="{00000000-0005-0000-0000-0000EB030000}"/>
    <cellStyle name="Standard 18 3" xfId="1011" xr:uid="{00000000-0005-0000-0000-0000EC030000}"/>
    <cellStyle name="Standard 19" xfId="1012" xr:uid="{00000000-0005-0000-0000-0000ED030000}"/>
    <cellStyle name="Standard 19 2" xfId="1013" xr:uid="{00000000-0005-0000-0000-0000EE030000}"/>
    <cellStyle name="Standard 2" xfId="5" xr:uid="{00000000-0005-0000-0000-0000EF030000}"/>
    <cellStyle name="Standard 2 10" xfId="1014" xr:uid="{00000000-0005-0000-0000-0000F0030000}"/>
    <cellStyle name="Standard 2 11" xfId="1604" xr:uid="{00000000-0005-0000-0000-0000F1030000}"/>
    <cellStyle name="Standard 2 2" xfId="9" xr:uid="{00000000-0005-0000-0000-0000F2030000}"/>
    <cellStyle name="Standard 2 2 2" xfId="1016" xr:uid="{00000000-0005-0000-0000-0000F3030000}"/>
    <cellStyle name="Standard 2 2 3" xfId="1015" xr:uid="{00000000-0005-0000-0000-0000F4030000}"/>
    <cellStyle name="Standard 2 3" xfId="12" xr:uid="{00000000-0005-0000-0000-0000F5030000}"/>
    <cellStyle name="Standard 2 3 2" xfId="1018" xr:uid="{00000000-0005-0000-0000-0000F6030000}"/>
    <cellStyle name="Standard 2 3 2 2" xfId="1019" xr:uid="{00000000-0005-0000-0000-0000F7030000}"/>
    <cellStyle name="Standard 2 3 3" xfId="1020" xr:uid="{00000000-0005-0000-0000-0000F8030000}"/>
    <cellStyle name="Standard 2 3 4" xfId="1017" xr:uid="{00000000-0005-0000-0000-0000F9030000}"/>
    <cellStyle name="Standard 2 3_Anmerkungen" xfId="1021" xr:uid="{00000000-0005-0000-0000-0000FA030000}"/>
    <cellStyle name="Standard 2 4" xfId="1022" xr:uid="{00000000-0005-0000-0000-0000FB030000}"/>
    <cellStyle name="Standard 2 5" xfId="1023" xr:uid="{00000000-0005-0000-0000-0000FC030000}"/>
    <cellStyle name="Standard 2 5 2" xfId="1024" xr:uid="{00000000-0005-0000-0000-0000FD030000}"/>
    <cellStyle name="Standard 2 6" xfId="1025" xr:uid="{00000000-0005-0000-0000-0000FE030000}"/>
    <cellStyle name="Standard 2 7" xfId="1026" xr:uid="{00000000-0005-0000-0000-0000FF030000}"/>
    <cellStyle name="Standard 2 8" xfId="1027" xr:uid="{00000000-0005-0000-0000-000000040000}"/>
    <cellStyle name="Standard 2 9" xfId="1028" xr:uid="{00000000-0005-0000-0000-000001040000}"/>
    <cellStyle name="Standard 2_Anmerkungen" xfId="1029" xr:uid="{00000000-0005-0000-0000-000002040000}"/>
    <cellStyle name="Standard 20" xfId="1030" xr:uid="{00000000-0005-0000-0000-000003040000}"/>
    <cellStyle name="Standard 21" xfId="1031" xr:uid="{00000000-0005-0000-0000-000004040000}"/>
    <cellStyle name="Standard 22" xfId="1607" xr:uid="{00000000-0005-0000-0000-000005040000}"/>
    <cellStyle name="Standard 3" xfId="1" xr:uid="{00000000-0005-0000-0000-000006040000}"/>
    <cellStyle name="Standard 3 2" xfId="2" xr:uid="{00000000-0005-0000-0000-000007040000}"/>
    <cellStyle name="Standard 3 2 10" xfId="1033" xr:uid="{00000000-0005-0000-0000-000008040000}"/>
    <cellStyle name="Standard 3 2 11" xfId="1034" xr:uid="{00000000-0005-0000-0000-000009040000}"/>
    <cellStyle name="Standard 3 2 12" xfId="1032" xr:uid="{00000000-0005-0000-0000-00000A040000}"/>
    <cellStyle name="Standard 3 2 2" xfId="31" xr:uid="{00000000-0005-0000-0000-00000B040000}"/>
    <cellStyle name="Standard 3 2 2 2" xfId="1036" xr:uid="{00000000-0005-0000-0000-00000C040000}"/>
    <cellStyle name="Standard 3 2 2 2 2" xfId="1037" xr:uid="{00000000-0005-0000-0000-00000D040000}"/>
    <cellStyle name="Standard 3 2 2 2 2 2" xfId="1038" xr:uid="{00000000-0005-0000-0000-00000E040000}"/>
    <cellStyle name="Standard 3 2 2 2 2 3" xfId="1039" xr:uid="{00000000-0005-0000-0000-00000F040000}"/>
    <cellStyle name="Standard 3 2 2 2 3" xfId="1040" xr:uid="{00000000-0005-0000-0000-000010040000}"/>
    <cellStyle name="Standard 3 2 2 2 4" xfId="1041" xr:uid="{00000000-0005-0000-0000-000011040000}"/>
    <cellStyle name="Standard 3 2 2 3" xfId="1042" xr:uid="{00000000-0005-0000-0000-000012040000}"/>
    <cellStyle name="Standard 3 2 2 3 2" xfId="1043" xr:uid="{00000000-0005-0000-0000-000013040000}"/>
    <cellStyle name="Standard 3 2 2 3 2 2" xfId="1044" xr:uid="{00000000-0005-0000-0000-000014040000}"/>
    <cellStyle name="Standard 3 2 2 3 2 3" xfId="1045" xr:uid="{00000000-0005-0000-0000-000015040000}"/>
    <cellStyle name="Standard 3 2 2 3 3" xfId="1046" xr:uid="{00000000-0005-0000-0000-000016040000}"/>
    <cellStyle name="Standard 3 2 2 3 4" xfId="1047" xr:uid="{00000000-0005-0000-0000-000017040000}"/>
    <cellStyle name="Standard 3 2 2 4" xfId="1048" xr:uid="{00000000-0005-0000-0000-000018040000}"/>
    <cellStyle name="Standard 3 2 2 4 2" xfId="1049" xr:uid="{00000000-0005-0000-0000-000019040000}"/>
    <cellStyle name="Standard 3 2 2 4 3" xfId="1050" xr:uid="{00000000-0005-0000-0000-00001A040000}"/>
    <cellStyle name="Standard 3 2 2 5" xfId="1051" xr:uid="{00000000-0005-0000-0000-00001B040000}"/>
    <cellStyle name="Standard 3 2 2 6" xfId="1052" xr:uid="{00000000-0005-0000-0000-00001C040000}"/>
    <cellStyle name="Standard 3 2 2 7" xfId="1035" xr:uid="{00000000-0005-0000-0000-00001D040000}"/>
    <cellStyle name="Standard 3 2 3" xfId="1053" xr:uid="{00000000-0005-0000-0000-00001E040000}"/>
    <cellStyle name="Standard 3 2 3 2" xfId="1054" xr:uid="{00000000-0005-0000-0000-00001F040000}"/>
    <cellStyle name="Standard 3 2 3 2 2" xfId="1055" xr:uid="{00000000-0005-0000-0000-000020040000}"/>
    <cellStyle name="Standard 3 2 3 2 2 2" xfId="1056" xr:uid="{00000000-0005-0000-0000-000021040000}"/>
    <cellStyle name="Standard 3 2 3 2 2 3" xfId="1057" xr:uid="{00000000-0005-0000-0000-000022040000}"/>
    <cellStyle name="Standard 3 2 3 2 3" xfId="1058" xr:uid="{00000000-0005-0000-0000-000023040000}"/>
    <cellStyle name="Standard 3 2 3 2 4" xfId="1059" xr:uid="{00000000-0005-0000-0000-000024040000}"/>
    <cellStyle name="Standard 3 2 3 3" xfId="1060" xr:uid="{00000000-0005-0000-0000-000025040000}"/>
    <cellStyle name="Standard 3 2 3 3 2" xfId="1061" xr:uid="{00000000-0005-0000-0000-000026040000}"/>
    <cellStyle name="Standard 3 2 3 3 2 2" xfId="1062" xr:uid="{00000000-0005-0000-0000-000027040000}"/>
    <cellStyle name="Standard 3 2 3 3 2 3" xfId="1063" xr:uid="{00000000-0005-0000-0000-000028040000}"/>
    <cellStyle name="Standard 3 2 3 3 3" xfId="1064" xr:uid="{00000000-0005-0000-0000-000029040000}"/>
    <cellStyle name="Standard 3 2 3 3 4" xfId="1065" xr:uid="{00000000-0005-0000-0000-00002A040000}"/>
    <cellStyle name="Standard 3 2 3 4" xfId="1066" xr:uid="{00000000-0005-0000-0000-00002B040000}"/>
    <cellStyle name="Standard 3 2 3 4 2" xfId="1067" xr:uid="{00000000-0005-0000-0000-00002C040000}"/>
    <cellStyle name="Standard 3 2 3 4 3" xfId="1068" xr:uid="{00000000-0005-0000-0000-00002D040000}"/>
    <cellStyle name="Standard 3 2 3 5" xfId="1069" xr:uid="{00000000-0005-0000-0000-00002E040000}"/>
    <cellStyle name="Standard 3 2 3 6" xfId="1070" xr:uid="{00000000-0005-0000-0000-00002F040000}"/>
    <cellStyle name="Standard 3 2 4" xfId="1071" xr:uid="{00000000-0005-0000-0000-000030040000}"/>
    <cellStyle name="Standard 3 2 4 2" xfId="1072" xr:uid="{00000000-0005-0000-0000-000031040000}"/>
    <cellStyle name="Standard 3 2 4 2 2" xfId="1073" xr:uid="{00000000-0005-0000-0000-000032040000}"/>
    <cellStyle name="Standard 3 2 4 2 2 2" xfId="1074" xr:uid="{00000000-0005-0000-0000-000033040000}"/>
    <cellStyle name="Standard 3 2 4 2 2 3" xfId="1075" xr:uid="{00000000-0005-0000-0000-000034040000}"/>
    <cellStyle name="Standard 3 2 4 2 3" xfId="1076" xr:uid="{00000000-0005-0000-0000-000035040000}"/>
    <cellStyle name="Standard 3 2 4 2 4" xfId="1077" xr:uid="{00000000-0005-0000-0000-000036040000}"/>
    <cellStyle name="Standard 3 2 4 3" xfId="1078" xr:uid="{00000000-0005-0000-0000-000037040000}"/>
    <cellStyle name="Standard 3 2 4 3 2" xfId="1079" xr:uid="{00000000-0005-0000-0000-000038040000}"/>
    <cellStyle name="Standard 3 2 4 3 2 2" xfId="1080" xr:uid="{00000000-0005-0000-0000-000039040000}"/>
    <cellStyle name="Standard 3 2 4 3 2 3" xfId="1081" xr:uid="{00000000-0005-0000-0000-00003A040000}"/>
    <cellStyle name="Standard 3 2 4 3 3" xfId="1082" xr:uid="{00000000-0005-0000-0000-00003B040000}"/>
    <cellStyle name="Standard 3 2 4 3 4" xfId="1083" xr:uid="{00000000-0005-0000-0000-00003C040000}"/>
    <cellStyle name="Standard 3 2 4 4" xfId="1084" xr:uid="{00000000-0005-0000-0000-00003D040000}"/>
    <cellStyle name="Standard 3 2 4 4 2" xfId="1085" xr:uid="{00000000-0005-0000-0000-00003E040000}"/>
    <cellStyle name="Standard 3 2 4 4 3" xfId="1086" xr:uid="{00000000-0005-0000-0000-00003F040000}"/>
    <cellStyle name="Standard 3 2 4 5" xfId="1087" xr:uid="{00000000-0005-0000-0000-000040040000}"/>
    <cellStyle name="Standard 3 2 4 6" xfId="1088" xr:uid="{00000000-0005-0000-0000-000041040000}"/>
    <cellStyle name="Standard 3 2 5" xfId="1089" xr:uid="{00000000-0005-0000-0000-000042040000}"/>
    <cellStyle name="Standard 3 2 5 2" xfId="1090" xr:uid="{00000000-0005-0000-0000-000043040000}"/>
    <cellStyle name="Standard 3 2 5 2 2" xfId="1091" xr:uid="{00000000-0005-0000-0000-000044040000}"/>
    <cellStyle name="Standard 3 2 5 2 3" xfId="1092" xr:uid="{00000000-0005-0000-0000-000045040000}"/>
    <cellStyle name="Standard 3 2 5 3" xfId="1093" xr:uid="{00000000-0005-0000-0000-000046040000}"/>
    <cellStyle name="Standard 3 2 5 4" xfId="1094" xr:uid="{00000000-0005-0000-0000-000047040000}"/>
    <cellStyle name="Standard 3 2 6" xfId="1095" xr:uid="{00000000-0005-0000-0000-000048040000}"/>
    <cellStyle name="Standard 3 2 6 2" xfId="1096" xr:uid="{00000000-0005-0000-0000-000049040000}"/>
    <cellStyle name="Standard 3 2 6 2 2" xfId="1097" xr:uid="{00000000-0005-0000-0000-00004A040000}"/>
    <cellStyle name="Standard 3 2 6 2 3" xfId="1098" xr:uid="{00000000-0005-0000-0000-00004B040000}"/>
    <cellStyle name="Standard 3 2 6 3" xfId="1099" xr:uid="{00000000-0005-0000-0000-00004C040000}"/>
    <cellStyle name="Standard 3 2 6 4" xfId="1100" xr:uid="{00000000-0005-0000-0000-00004D040000}"/>
    <cellStyle name="Standard 3 2 7" xfId="1101" xr:uid="{00000000-0005-0000-0000-00004E040000}"/>
    <cellStyle name="Standard 3 2 7 2" xfId="1102" xr:uid="{00000000-0005-0000-0000-00004F040000}"/>
    <cellStyle name="Standard 3 2 7 3" xfId="1103" xr:uid="{00000000-0005-0000-0000-000050040000}"/>
    <cellStyle name="Standard 3 2 8" xfId="1104" xr:uid="{00000000-0005-0000-0000-000051040000}"/>
    <cellStyle name="Standard 3 2 8 2" xfId="1105" xr:uid="{00000000-0005-0000-0000-000052040000}"/>
    <cellStyle name="Standard 3 2 8 3" xfId="1106" xr:uid="{00000000-0005-0000-0000-000053040000}"/>
    <cellStyle name="Standard 3 2 9" xfId="1107" xr:uid="{00000000-0005-0000-0000-000054040000}"/>
    <cellStyle name="Standard 3 2 9 2" xfId="1108" xr:uid="{00000000-0005-0000-0000-000055040000}"/>
    <cellStyle name="Standard 3 3" xfId="10" xr:uid="{00000000-0005-0000-0000-000056040000}"/>
    <cellStyle name="Standard 3 3 2" xfId="1110" xr:uid="{00000000-0005-0000-0000-000057040000}"/>
    <cellStyle name="Standard 3 3 2 2" xfId="1111" xr:uid="{00000000-0005-0000-0000-000058040000}"/>
    <cellStyle name="Standard 3 3 2 3" xfId="1112" xr:uid="{00000000-0005-0000-0000-000059040000}"/>
    <cellStyle name="Standard 3 3 3" xfId="1113" xr:uid="{00000000-0005-0000-0000-00005A040000}"/>
    <cellStyle name="Standard 3 3 4" xfId="1109" xr:uid="{00000000-0005-0000-0000-00005B040000}"/>
    <cellStyle name="Standard 3 4" xfId="1114" xr:uid="{00000000-0005-0000-0000-00005C040000}"/>
    <cellStyle name="Standard 3 4 2" xfId="1115" xr:uid="{00000000-0005-0000-0000-00005D040000}"/>
    <cellStyle name="Standard 3 4 2 2" xfId="1116" xr:uid="{00000000-0005-0000-0000-00005E040000}"/>
    <cellStyle name="Standard 3 4 2 2 2" xfId="1117" xr:uid="{00000000-0005-0000-0000-00005F040000}"/>
    <cellStyle name="Standard 3 4 2 2 3" xfId="1118" xr:uid="{00000000-0005-0000-0000-000060040000}"/>
    <cellStyle name="Standard 3 4 2 3" xfId="1119" xr:uid="{00000000-0005-0000-0000-000061040000}"/>
    <cellStyle name="Standard 3 4 2 4" xfId="1120" xr:uid="{00000000-0005-0000-0000-000062040000}"/>
    <cellStyle name="Standard 3 4 3" xfId="1121" xr:uid="{00000000-0005-0000-0000-000063040000}"/>
    <cellStyle name="Standard 3 4 3 2" xfId="1122" xr:uid="{00000000-0005-0000-0000-000064040000}"/>
    <cellStyle name="Standard 3 4 3 2 2" xfId="1123" xr:uid="{00000000-0005-0000-0000-000065040000}"/>
    <cellStyle name="Standard 3 4 3 2 3" xfId="1124" xr:uid="{00000000-0005-0000-0000-000066040000}"/>
    <cellStyle name="Standard 3 4 3 3" xfId="1125" xr:uid="{00000000-0005-0000-0000-000067040000}"/>
    <cellStyle name="Standard 3 4 3 4" xfId="1126" xr:uid="{00000000-0005-0000-0000-000068040000}"/>
    <cellStyle name="Standard 3 4 4" xfId="1127" xr:uid="{00000000-0005-0000-0000-000069040000}"/>
    <cellStyle name="Standard 3 4 4 2" xfId="1128" xr:uid="{00000000-0005-0000-0000-00006A040000}"/>
    <cellStyle name="Standard 3 4 4 3" xfId="1129" xr:uid="{00000000-0005-0000-0000-00006B040000}"/>
    <cellStyle name="Standard 3 4 5" xfId="1130" xr:uid="{00000000-0005-0000-0000-00006C040000}"/>
    <cellStyle name="Standard 3 4 6" xfId="1131" xr:uid="{00000000-0005-0000-0000-00006D040000}"/>
    <cellStyle name="Standard 3 5" xfId="1132" xr:uid="{00000000-0005-0000-0000-00006E040000}"/>
    <cellStyle name="Standard 3 5 2" xfId="1133" xr:uid="{00000000-0005-0000-0000-00006F040000}"/>
    <cellStyle name="Standard 3 5 2 2" xfId="1134" xr:uid="{00000000-0005-0000-0000-000070040000}"/>
    <cellStyle name="Standard 3 5 2 3" xfId="1135" xr:uid="{00000000-0005-0000-0000-000071040000}"/>
    <cellStyle name="Standard 3 5 3" xfId="1136" xr:uid="{00000000-0005-0000-0000-000072040000}"/>
    <cellStyle name="Standard 3 5 4" xfId="1137" xr:uid="{00000000-0005-0000-0000-000073040000}"/>
    <cellStyle name="Standard 3 6" xfId="1138" xr:uid="{00000000-0005-0000-0000-000074040000}"/>
    <cellStyle name="Standard 3 6 2" xfId="1139" xr:uid="{00000000-0005-0000-0000-000075040000}"/>
    <cellStyle name="Standard 3 6 2 2" xfId="1140" xr:uid="{00000000-0005-0000-0000-000076040000}"/>
    <cellStyle name="Standard 3 6 2 3" xfId="1141" xr:uid="{00000000-0005-0000-0000-000077040000}"/>
    <cellStyle name="Standard 3 6 3" xfId="1142" xr:uid="{00000000-0005-0000-0000-000078040000}"/>
    <cellStyle name="Standard 3 6 4" xfId="1143" xr:uid="{00000000-0005-0000-0000-000079040000}"/>
    <cellStyle name="Standard 3 7" xfId="1144" xr:uid="{00000000-0005-0000-0000-00007A040000}"/>
    <cellStyle name="Standard 3 7 2" xfId="1145" xr:uid="{00000000-0005-0000-0000-00007B040000}"/>
    <cellStyle name="Standard 3 7 3" xfId="1146" xr:uid="{00000000-0005-0000-0000-00007C040000}"/>
    <cellStyle name="Standard 3 8" xfId="1147" xr:uid="{00000000-0005-0000-0000-00007D040000}"/>
    <cellStyle name="Standard 3 8 2" xfId="1148" xr:uid="{00000000-0005-0000-0000-00007E040000}"/>
    <cellStyle name="Standard 3 8 3" xfId="1149" xr:uid="{00000000-0005-0000-0000-00007F040000}"/>
    <cellStyle name="Standard 3 9" xfId="1150" xr:uid="{00000000-0005-0000-0000-000080040000}"/>
    <cellStyle name="Standard 3_Anmerkungen" xfId="1151" xr:uid="{00000000-0005-0000-0000-000081040000}"/>
    <cellStyle name="Standard 4" xfId="11" xr:uid="{00000000-0005-0000-0000-000082040000}"/>
    <cellStyle name="Standard 4 2" xfId="32" xr:uid="{00000000-0005-0000-0000-000083040000}"/>
    <cellStyle name="Standard 4 2 2" xfId="1153" xr:uid="{00000000-0005-0000-0000-000084040000}"/>
    <cellStyle name="Standard 4 3" xfId="1152" xr:uid="{00000000-0005-0000-0000-000085040000}"/>
    <cellStyle name="Standard 5" xfId="7" xr:uid="{00000000-0005-0000-0000-000086040000}"/>
    <cellStyle name="Standard 5 2" xfId="1155" xr:uid="{00000000-0005-0000-0000-000087040000}"/>
    <cellStyle name="Standard 5 2 2" xfId="1156" xr:uid="{00000000-0005-0000-0000-000088040000}"/>
    <cellStyle name="Standard 5 3" xfId="1157" xr:uid="{00000000-0005-0000-0000-000089040000}"/>
    <cellStyle name="Standard 5 4" xfId="1154" xr:uid="{00000000-0005-0000-0000-00008A040000}"/>
    <cellStyle name="Standard 5_Anmerkungen" xfId="1158" xr:uid="{00000000-0005-0000-0000-00008B040000}"/>
    <cellStyle name="Standard 6" xfId="1159" xr:uid="{00000000-0005-0000-0000-00008C040000}"/>
    <cellStyle name="Standard 6 2" xfId="1160" xr:uid="{00000000-0005-0000-0000-00008D040000}"/>
    <cellStyle name="Standard 6 2 10" xfId="1161" xr:uid="{00000000-0005-0000-0000-00008E040000}"/>
    <cellStyle name="Standard 6 2 11" xfId="1162" xr:uid="{00000000-0005-0000-0000-00008F040000}"/>
    <cellStyle name="Standard 6 2 2" xfId="1163" xr:uid="{00000000-0005-0000-0000-000090040000}"/>
    <cellStyle name="Standard 6 2 2 10" xfId="1164" xr:uid="{00000000-0005-0000-0000-000091040000}"/>
    <cellStyle name="Standard 6 2 2 2" xfId="1165" xr:uid="{00000000-0005-0000-0000-000092040000}"/>
    <cellStyle name="Standard 6 2 2 2 2" xfId="1166" xr:uid="{00000000-0005-0000-0000-000093040000}"/>
    <cellStyle name="Standard 6 2 2 2 2 2" xfId="1167" xr:uid="{00000000-0005-0000-0000-000094040000}"/>
    <cellStyle name="Standard 6 2 2 2 2 2 2" xfId="1168" xr:uid="{00000000-0005-0000-0000-000095040000}"/>
    <cellStyle name="Standard 6 2 2 2 2 2 2 2" xfId="1169" xr:uid="{00000000-0005-0000-0000-000096040000}"/>
    <cellStyle name="Standard 6 2 2 2 2 2 2 3" xfId="1170" xr:uid="{00000000-0005-0000-0000-000097040000}"/>
    <cellStyle name="Standard 6 2 2 2 2 2 3" xfId="1171" xr:uid="{00000000-0005-0000-0000-000098040000}"/>
    <cellStyle name="Standard 6 2 2 2 2 2 4" xfId="1172" xr:uid="{00000000-0005-0000-0000-000099040000}"/>
    <cellStyle name="Standard 6 2 2 2 2 3" xfId="1173" xr:uid="{00000000-0005-0000-0000-00009A040000}"/>
    <cellStyle name="Standard 6 2 2 2 2 3 2" xfId="1174" xr:uid="{00000000-0005-0000-0000-00009B040000}"/>
    <cellStyle name="Standard 6 2 2 2 2 3 2 2" xfId="1175" xr:uid="{00000000-0005-0000-0000-00009C040000}"/>
    <cellStyle name="Standard 6 2 2 2 2 3 2 3" xfId="1176" xr:uid="{00000000-0005-0000-0000-00009D040000}"/>
    <cellStyle name="Standard 6 2 2 2 2 3 3" xfId="1177" xr:uid="{00000000-0005-0000-0000-00009E040000}"/>
    <cellStyle name="Standard 6 2 2 2 2 3 4" xfId="1178" xr:uid="{00000000-0005-0000-0000-00009F040000}"/>
    <cellStyle name="Standard 6 2 2 2 2 4" xfId="1179" xr:uid="{00000000-0005-0000-0000-0000A0040000}"/>
    <cellStyle name="Standard 6 2 2 2 2 4 2" xfId="1180" xr:uid="{00000000-0005-0000-0000-0000A1040000}"/>
    <cellStyle name="Standard 6 2 2 2 2 4 3" xfId="1181" xr:uid="{00000000-0005-0000-0000-0000A2040000}"/>
    <cellStyle name="Standard 6 2 2 2 2 5" xfId="1182" xr:uid="{00000000-0005-0000-0000-0000A3040000}"/>
    <cellStyle name="Standard 6 2 2 2 2 6" xfId="1183" xr:uid="{00000000-0005-0000-0000-0000A4040000}"/>
    <cellStyle name="Standard 6 2 2 2 3" xfId="1184" xr:uid="{00000000-0005-0000-0000-0000A5040000}"/>
    <cellStyle name="Standard 6 2 2 2 3 2" xfId="1185" xr:uid="{00000000-0005-0000-0000-0000A6040000}"/>
    <cellStyle name="Standard 6 2 2 2 3 2 2" xfId="1186" xr:uid="{00000000-0005-0000-0000-0000A7040000}"/>
    <cellStyle name="Standard 6 2 2 2 3 2 3" xfId="1187" xr:uid="{00000000-0005-0000-0000-0000A8040000}"/>
    <cellStyle name="Standard 6 2 2 2 3 3" xfId="1188" xr:uid="{00000000-0005-0000-0000-0000A9040000}"/>
    <cellStyle name="Standard 6 2 2 2 3 4" xfId="1189" xr:uid="{00000000-0005-0000-0000-0000AA040000}"/>
    <cellStyle name="Standard 6 2 2 2 4" xfId="1190" xr:uid="{00000000-0005-0000-0000-0000AB040000}"/>
    <cellStyle name="Standard 6 2 2 2 4 2" xfId="1191" xr:uid="{00000000-0005-0000-0000-0000AC040000}"/>
    <cellStyle name="Standard 6 2 2 2 4 2 2" xfId="1192" xr:uid="{00000000-0005-0000-0000-0000AD040000}"/>
    <cellStyle name="Standard 6 2 2 2 4 2 3" xfId="1193" xr:uid="{00000000-0005-0000-0000-0000AE040000}"/>
    <cellStyle name="Standard 6 2 2 2 4 3" xfId="1194" xr:uid="{00000000-0005-0000-0000-0000AF040000}"/>
    <cellStyle name="Standard 6 2 2 2 4 4" xfId="1195" xr:uid="{00000000-0005-0000-0000-0000B0040000}"/>
    <cellStyle name="Standard 6 2 2 2 5" xfId="1196" xr:uid="{00000000-0005-0000-0000-0000B1040000}"/>
    <cellStyle name="Standard 6 2 2 2 5 2" xfId="1197" xr:uid="{00000000-0005-0000-0000-0000B2040000}"/>
    <cellStyle name="Standard 6 2 2 2 5 3" xfId="1198" xr:uid="{00000000-0005-0000-0000-0000B3040000}"/>
    <cellStyle name="Standard 6 2 2 2 6" xfId="1199" xr:uid="{00000000-0005-0000-0000-0000B4040000}"/>
    <cellStyle name="Standard 6 2 2 2 7" xfId="1200" xr:uid="{00000000-0005-0000-0000-0000B5040000}"/>
    <cellStyle name="Standard 6 2 2 3" xfId="1201" xr:uid="{00000000-0005-0000-0000-0000B6040000}"/>
    <cellStyle name="Standard 6 2 2 3 2" xfId="1202" xr:uid="{00000000-0005-0000-0000-0000B7040000}"/>
    <cellStyle name="Standard 6 2 2 3 2 2" xfId="1203" xr:uid="{00000000-0005-0000-0000-0000B8040000}"/>
    <cellStyle name="Standard 6 2 2 3 2 2 2" xfId="1204" xr:uid="{00000000-0005-0000-0000-0000B9040000}"/>
    <cellStyle name="Standard 6 2 2 3 2 2 3" xfId="1205" xr:uid="{00000000-0005-0000-0000-0000BA040000}"/>
    <cellStyle name="Standard 6 2 2 3 2 3" xfId="1206" xr:uid="{00000000-0005-0000-0000-0000BB040000}"/>
    <cellStyle name="Standard 6 2 2 3 2 4" xfId="1207" xr:uid="{00000000-0005-0000-0000-0000BC040000}"/>
    <cellStyle name="Standard 6 2 2 3 3" xfId="1208" xr:uid="{00000000-0005-0000-0000-0000BD040000}"/>
    <cellStyle name="Standard 6 2 2 3 3 2" xfId="1209" xr:uid="{00000000-0005-0000-0000-0000BE040000}"/>
    <cellStyle name="Standard 6 2 2 3 3 2 2" xfId="1210" xr:uid="{00000000-0005-0000-0000-0000BF040000}"/>
    <cellStyle name="Standard 6 2 2 3 3 2 3" xfId="1211" xr:uid="{00000000-0005-0000-0000-0000C0040000}"/>
    <cellStyle name="Standard 6 2 2 3 3 3" xfId="1212" xr:uid="{00000000-0005-0000-0000-0000C1040000}"/>
    <cellStyle name="Standard 6 2 2 3 3 4" xfId="1213" xr:uid="{00000000-0005-0000-0000-0000C2040000}"/>
    <cellStyle name="Standard 6 2 2 3 4" xfId="1214" xr:uid="{00000000-0005-0000-0000-0000C3040000}"/>
    <cellStyle name="Standard 6 2 2 3 4 2" xfId="1215" xr:uid="{00000000-0005-0000-0000-0000C4040000}"/>
    <cellStyle name="Standard 6 2 2 3 4 3" xfId="1216" xr:uid="{00000000-0005-0000-0000-0000C5040000}"/>
    <cellStyle name="Standard 6 2 2 3 5" xfId="1217" xr:uid="{00000000-0005-0000-0000-0000C6040000}"/>
    <cellStyle name="Standard 6 2 2 3 6" xfId="1218" xr:uid="{00000000-0005-0000-0000-0000C7040000}"/>
    <cellStyle name="Standard 6 2 2 4" xfId="1219" xr:uid="{00000000-0005-0000-0000-0000C8040000}"/>
    <cellStyle name="Standard 6 2 2 4 2" xfId="1220" xr:uid="{00000000-0005-0000-0000-0000C9040000}"/>
    <cellStyle name="Standard 6 2 2 4 2 2" xfId="1221" xr:uid="{00000000-0005-0000-0000-0000CA040000}"/>
    <cellStyle name="Standard 6 2 2 4 2 2 2" xfId="1222" xr:uid="{00000000-0005-0000-0000-0000CB040000}"/>
    <cellStyle name="Standard 6 2 2 4 2 2 3" xfId="1223" xr:uid="{00000000-0005-0000-0000-0000CC040000}"/>
    <cellStyle name="Standard 6 2 2 4 2 3" xfId="1224" xr:uid="{00000000-0005-0000-0000-0000CD040000}"/>
    <cellStyle name="Standard 6 2 2 4 2 4" xfId="1225" xr:uid="{00000000-0005-0000-0000-0000CE040000}"/>
    <cellStyle name="Standard 6 2 2 4 3" xfId="1226" xr:uid="{00000000-0005-0000-0000-0000CF040000}"/>
    <cellStyle name="Standard 6 2 2 4 3 2" xfId="1227" xr:uid="{00000000-0005-0000-0000-0000D0040000}"/>
    <cellStyle name="Standard 6 2 2 4 3 2 2" xfId="1228" xr:uid="{00000000-0005-0000-0000-0000D1040000}"/>
    <cellStyle name="Standard 6 2 2 4 3 2 3" xfId="1229" xr:uid="{00000000-0005-0000-0000-0000D2040000}"/>
    <cellStyle name="Standard 6 2 2 4 3 3" xfId="1230" xr:uid="{00000000-0005-0000-0000-0000D3040000}"/>
    <cellStyle name="Standard 6 2 2 4 3 4" xfId="1231" xr:uid="{00000000-0005-0000-0000-0000D4040000}"/>
    <cellStyle name="Standard 6 2 2 4 4" xfId="1232" xr:uid="{00000000-0005-0000-0000-0000D5040000}"/>
    <cellStyle name="Standard 6 2 2 4 4 2" xfId="1233" xr:uid="{00000000-0005-0000-0000-0000D6040000}"/>
    <cellStyle name="Standard 6 2 2 4 4 3" xfId="1234" xr:uid="{00000000-0005-0000-0000-0000D7040000}"/>
    <cellStyle name="Standard 6 2 2 4 5" xfId="1235" xr:uid="{00000000-0005-0000-0000-0000D8040000}"/>
    <cellStyle name="Standard 6 2 2 4 6" xfId="1236" xr:uid="{00000000-0005-0000-0000-0000D9040000}"/>
    <cellStyle name="Standard 6 2 2 5" xfId="1237" xr:uid="{00000000-0005-0000-0000-0000DA040000}"/>
    <cellStyle name="Standard 6 2 2 5 2" xfId="1238" xr:uid="{00000000-0005-0000-0000-0000DB040000}"/>
    <cellStyle name="Standard 6 2 2 5 2 2" xfId="1239" xr:uid="{00000000-0005-0000-0000-0000DC040000}"/>
    <cellStyle name="Standard 6 2 2 5 2 3" xfId="1240" xr:uid="{00000000-0005-0000-0000-0000DD040000}"/>
    <cellStyle name="Standard 6 2 2 5 3" xfId="1241" xr:uid="{00000000-0005-0000-0000-0000DE040000}"/>
    <cellStyle name="Standard 6 2 2 5 4" xfId="1242" xr:uid="{00000000-0005-0000-0000-0000DF040000}"/>
    <cellStyle name="Standard 6 2 2 6" xfId="1243" xr:uid="{00000000-0005-0000-0000-0000E0040000}"/>
    <cellStyle name="Standard 6 2 2 6 2" xfId="1244" xr:uid="{00000000-0005-0000-0000-0000E1040000}"/>
    <cellStyle name="Standard 6 2 2 6 2 2" xfId="1245" xr:uid="{00000000-0005-0000-0000-0000E2040000}"/>
    <cellStyle name="Standard 6 2 2 6 2 3" xfId="1246" xr:uid="{00000000-0005-0000-0000-0000E3040000}"/>
    <cellStyle name="Standard 6 2 2 6 3" xfId="1247" xr:uid="{00000000-0005-0000-0000-0000E4040000}"/>
    <cellStyle name="Standard 6 2 2 6 4" xfId="1248" xr:uid="{00000000-0005-0000-0000-0000E5040000}"/>
    <cellStyle name="Standard 6 2 2 7" xfId="1249" xr:uid="{00000000-0005-0000-0000-0000E6040000}"/>
    <cellStyle name="Standard 6 2 2 7 2" xfId="1250" xr:uid="{00000000-0005-0000-0000-0000E7040000}"/>
    <cellStyle name="Standard 6 2 2 7 3" xfId="1251" xr:uid="{00000000-0005-0000-0000-0000E8040000}"/>
    <cellStyle name="Standard 6 2 2 8" xfId="1252" xr:uid="{00000000-0005-0000-0000-0000E9040000}"/>
    <cellStyle name="Standard 6 2 2 8 2" xfId="1253" xr:uid="{00000000-0005-0000-0000-0000EA040000}"/>
    <cellStyle name="Standard 6 2 2 8 3" xfId="1254" xr:uid="{00000000-0005-0000-0000-0000EB040000}"/>
    <cellStyle name="Standard 6 2 2 9" xfId="1255" xr:uid="{00000000-0005-0000-0000-0000EC040000}"/>
    <cellStyle name="Standard 6 2 3" xfId="1256" xr:uid="{00000000-0005-0000-0000-0000ED040000}"/>
    <cellStyle name="Standard 6 2 3 2" xfId="1257" xr:uid="{00000000-0005-0000-0000-0000EE040000}"/>
    <cellStyle name="Standard 6 2 3 2 2" xfId="1258" xr:uid="{00000000-0005-0000-0000-0000EF040000}"/>
    <cellStyle name="Standard 6 2 3 2 2 2" xfId="1259" xr:uid="{00000000-0005-0000-0000-0000F0040000}"/>
    <cellStyle name="Standard 6 2 3 2 2 2 2" xfId="1260" xr:uid="{00000000-0005-0000-0000-0000F1040000}"/>
    <cellStyle name="Standard 6 2 3 2 2 2 3" xfId="1261" xr:uid="{00000000-0005-0000-0000-0000F2040000}"/>
    <cellStyle name="Standard 6 2 3 2 2 3" xfId="1262" xr:uid="{00000000-0005-0000-0000-0000F3040000}"/>
    <cellStyle name="Standard 6 2 3 2 2 4" xfId="1263" xr:uid="{00000000-0005-0000-0000-0000F4040000}"/>
    <cellStyle name="Standard 6 2 3 2 3" xfId="1264" xr:uid="{00000000-0005-0000-0000-0000F5040000}"/>
    <cellStyle name="Standard 6 2 3 2 3 2" xfId="1265" xr:uid="{00000000-0005-0000-0000-0000F6040000}"/>
    <cellStyle name="Standard 6 2 3 2 3 2 2" xfId="1266" xr:uid="{00000000-0005-0000-0000-0000F7040000}"/>
    <cellStyle name="Standard 6 2 3 2 3 2 3" xfId="1267" xr:uid="{00000000-0005-0000-0000-0000F8040000}"/>
    <cellStyle name="Standard 6 2 3 2 3 3" xfId="1268" xr:uid="{00000000-0005-0000-0000-0000F9040000}"/>
    <cellStyle name="Standard 6 2 3 2 3 4" xfId="1269" xr:uid="{00000000-0005-0000-0000-0000FA040000}"/>
    <cellStyle name="Standard 6 2 3 2 4" xfId="1270" xr:uid="{00000000-0005-0000-0000-0000FB040000}"/>
    <cellStyle name="Standard 6 2 3 2 4 2" xfId="1271" xr:uid="{00000000-0005-0000-0000-0000FC040000}"/>
    <cellStyle name="Standard 6 2 3 2 4 3" xfId="1272" xr:uid="{00000000-0005-0000-0000-0000FD040000}"/>
    <cellStyle name="Standard 6 2 3 2 5" xfId="1273" xr:uid="{00000000-0005-0000-0000-0000FE040000}"/>
    <cellStyle name="Standard 6 2 3 2 6" xfId="1274" xr:uid="{00000000-0005-0000-0000-0000FF040000}"/>
    <cellStyle name="Standard 6 2 3 3" xfId="1275" xr:uid="{00000000-0005-0000-0000-000000050000}"/>
    <cellStyle name="Standard 6 2 3 3 2" xfId="1276" xr:uid="{00000000-0005-0000-0000-000001050000}"/>
    <cellStyle name="Standard 6 2 3 3 2 2" xfId="1277" xr:uid="{00000000-0005-0000-0000-000002050000}"/>
    <cellStyle name="Standard 6 2 3 3 2 3" xfId="1278" xr:uid="{00000000-0005-0000-0000-000003050000}"/>
    <cellStyle name="Standard 6 2 3 3 3" xfId="1279" xr:uid="{00000000-0005-0000-0000-000004050000}"/>
    <cellStyle name="Standard 6 2 3 3 4" xfId="1280" xr:uid="{00000000-0005-0000-0000-000005050000}"/>
    <cellStyle name="Standard 6 2 3 4" xfId="1281" xr:uid="{00000000-0005-0000-0000-000006050000}"/>
    <cellStyle name="Standard 6 2 3 4 2" xfId="1282" xr:uid="{00000000-0005-0000-0000-000007050000}"/>
    <cellStyle name="Standard 6 2 3 4 2 2" xfId="1283" xr:uid="{00000000-0005-0000-0000-000008050000}"/>
    <cellStyle name="Standard 6 2 3 4 2 3" xfId="1284" xr:uid="{00000000-0005-0000-0000-000009050000}"/>
    <cellStyle name="Standard 6 2 3 4 3" xfId="1285" xr:uid="{00000000-0005-0000-0000-00000A050000}"/>
    <cellStyle name="Standard 6 2 3 4 4" xfId="1286" xr:uid="{00000000-0005-0000-0000-00000B050000}"/>
    <cellStyle name="Standard 6 2 3 5" xfId="1287" xr:uid="{00000000-0005-0000-0000-00000C050000}"/>
    <cellStyle name="Standard 6 2 3 5 2" xfId="1288" xr:uid="{00000000-0005-0000-0000-00000D050000}"/>
    <cellStyle name="Standard 6 2 3 5 3" xfId="1289" xr:uid="{00000000-0005-0000-0000-00000E050000}"/>
    <cellStyle name="Standard 6 2 3 6" xfId="1290" xr:uid="{00000000-0005-0000-0000-00000F050000}"/>
    <cellStyle name="Standard 6 2 3 6 2" xfId="1291" xr:uid="{00000000-0005-0000-0000-000010050000}"/>
    <cellStyle name="Standard 6 2 3 6 3" xfId="1292" xr:uid="{00000000-0005-0000-0000-000011050000}"/>
    <cellStyle name="Standard 6 2 3 7" xfId="1293" xr:uid="{00000000-0005-0000-0000-000012050000}"/>
    <cellStyle name="Standard 6 2 3 8" xfId="1294" xr:uid="{00000000-0005-0000-0000-000013050000}"/>
    <cellStyle name="Standard 6 2 4" xfId="1295" xr:uid="{00000000-0005-0000-0000-000014050000}"/>
    <cellStyle name="Standard 6 2 4 2" xfId="1296" xr:uid="{00000000-0005-0000-0000-000015050000}"/>
    <cellStyle name="Standard 6 2 4 2 2" xfId="1297" xr:uid="{00000000-0005-0000-0000-000016050000}"/>
    <cellStyle name="Standard 6 2 4 2 2 2" xfId="1298" xr:uid="{00000000-0005-0000-0000-000017050000}"/>
    <cellStyle name="Standard 6 2 4 2 2 3" xfId="1299" xr:uid="{00000000-0005-0000-0000-000018050000}"/>
    <cellStyle name="Standard 6 2 4 2 3" xfId="1300" xr:uid="{00000000-0005-0000-0000-000019050000}"/>
    <cellStyle name="Standard 6 2 4 2 4" xfId="1301" xr:uid="{00000000-0005-0000-0000-00001A050000}"/>
    <cellStyle name="Standard 6 2 4 3" xfId="1302" xr:uid="{00000000-0005-0000-0000-00001B050000}"/>
    <cellStyle name="Standard 6 2 4 3 2" xfId="1303" xr:uid="{00000000-0005-0000-0000-00001C050000}"/>
    <cellStyle name="Standard 6 2 4 3 2 2" xfId="1304" xr:uid="{00000000-0005-0000-0000-00001D050000}"/>
    <cellStyle name="Standard 6 2 4 3 2 3" xfId="1305" xr:uid="{00000000-0005-0000-0000-00001E050000}"/>
    <cellStyle name="Standard 6 2 4 3 3" xfId="1306" xr:uid="{00000000-0005-0000-0000-00001F050000}"/>
    <cellStyle name="Standard 6 2 4 3 4" xfId="1307" xr:uid="{00000000-0005-0000-0000-000020050000}"/>
    <cellStyle name="Standard 6 2 4 4" xfId="1308" xr:uid="{00000000-0005-0000-0000-000021050000}"/>
    <cellStyle name="Standard 6 2 4 4 2" xfId="1309" xr:uid="{00000000-0005-0000-0000-000022050000}"/>
    <cellStyle name="Standard 6 2 4 4 3" xfId="1310" xr:uid="{00000000-0005-0000-0000-000023050000}"/>
    <cellStyle name="Standard 6 2 4 5" xfId="1311" xr:uid="{00000000-0005-0000-0000-000024050000}"/>
    <cellStyle name="Standard 6 2 4 6" xfId="1312" xr:uid="{00000000-0005-0000-0000-000025050000}"/>
    <cellStyle name="Standard 6 2 5" xfId="1313" xr:uid="{00000000-0005-0000-0000-000026050000}"/>
    <cellStyle name="Standard 6 2 5 2" xfId="1314" xr:uid="{00000000-0005-0000-0000-000027050000}"/>
    <cellStyle name="Standard 6 2 5 2 2" xfId="1315" xr:uid="{00000000-0005-0000-0000-000028050000}"/>
    <cellStyle name="Standard 6 2 5 2 2 2" xfId="1316" xr:uid="{00000000-0005-0000-0000-000029050000}"/>
    <cellStyle name="Standard 6 2 5 2 2 3" xfId="1317" xr:uid="{00000000-0005-0000-0000-00002A050000}"/>
    <cellStyle name="Standard 6 2 5 2 3" xfId="1318" xr:uid="{00000000-0005-0000-0000-00002B050000}"/>
    <cellStyle name="Standard 6 2 5 2 4" xfId="1319" xr:uid="{00000000-0005-0000-0000-00002C050000}"/>
    <cellStyle name="Standard 6 2 5 3" xfId="1320" xr:uid="{00000000-0005-0000-0000-00002D050000}"/>
    <cellStyle name="Standard 6 2 5 3 2" xfId="1321" xr:uid="{00000000-0005-0000-0000-00002E050000}"/>
    <cellStyle name="Standard 6 2 5 3 2 2" xfId="1322" xr:uid="{00000000-0005-0000-0000-00002F050000}"/>
    <cellStyle name="Standard 6 2 5 3 2 3" xfId="1323" xr:uid="{00000000-0005-0000-0000-000030050000}"/>
    <cellStyle name="Standard 6 2 5 3 3" xfId="1324" xr:uid="{00000000-0005-0000-0000-000031050000}"/>
    <cellStyle name="Standard 6 2 5 3 4" xfId="1325" xr:uid="{00000000-0005-0000-0000-000032050000}"/>
    <cellStyle name="Standard 6 2 5 4" xfId="1326" xr:uid="{00000000-0005-0000-0000-000033050000}"/>
    <cellStyle name="Standard 6 2 5 4 2" xfId="1327" xr:uid="{00000000-0005-0000-0000-000034050000}"/>
    <cellStyle name="Standard 6 2 5 4 3" xfId="1328" xr:uid="{00000000-0005-0000-0000-000035050000}"/>
    <cellStyle name="Standard 6 2 5 5" xfId="1329" xr:uid="{00000000-0005-0000-0000-000036050000}"/>
    <cellStyle name="Standard 6 2 5 6" xfId="1330" xr:uid="{00000000-0005-0000-0000-000037050000}"/>
    <cellStyle name="Standard 6 2 6" xfId="1331" xr:uid="{00000000-0005-0000-0000-000038050000}"/>
    <cellStyle name="Standard 6 2 6 2" xfId="1332" xr:uid="{00000000-0005-0000-0000-000039050000}"/>
    <cellStyle name="Standard 6 2 6 2 2" xfId="1333" xr:uid="{00000000-0005-0000-0000-00003A050000}"/>
    <cellStyle name="Standard 6 2 6 2 3" xfId="1334" xr:uid="{00000000-0005-0000-0000-00003B050000}"/>
    <cellStyle name="Standard 6 2 6 3" xfId="1335" xr:uid="{00000000-0005-0000-0000-00003C050000}"/>
    <cellStyle name="Standard 6 2 6 4" xfId="1336" xr:uid="{00000000-0005-0000-0000-00003D050000}"/>
    <cellStyle name="Standard 6 2 7" xfId="1337" xr:uid="{00000000-0005-0000-0000-00003E050000}"/>
    <cellStyle name="Standard 6 2 7 2" xfId="1338" xr:uid="{00000000-0005-0000-0000-00003F050000}"/>
    <cellStyle name="Standard 6 2 7 2 2" xfId="1339" xr:uid="{00000000-0005-0000-0000-000040050000}"/>
    <cellStyle name="Standard 6 2 7 2 3" xfId="1340" xr:uid="{00000000-0005-0000-0000-000041050000}"/>
    <cellStyle name="Standard 6 2 7 3" xfId="1341" xr:uid="{00000000-0005-0000-0000-000042050000}"/>
    <cellStyle name="Standard 6 2 7 4" xfId="1342" xr:uid="{00000000-0005-0000-0000-000043050000}"/>
    <cellStyle name="Standard 6 2 8" xfId="1343" xr:uid="{00000000-0005-0000-0000-000044050000}"/>
    <cellStyle name="Standard 6 2 8 2" xfId="1344" xr:uid="{00000000-0005-0000-0000-000045050000}"/>
    <cellStyle name="Standard 6 2 8 3" xfId="1345" xr:uid="{00000000-0005-0000-0000-000046050000}"/>
    <cellStyle name="Standard 6 2 9" xfId="1346" xr:uid="{00000000-0005-0000-0000-000047050000}"/>
    <cellStyle name="Standard 6 2 9 2" xfId="1347" xr:uid="{00000000-0005-0000-0000-000048050000}"/>
    <cellStyle name="Standard 6 2 9 3" xfId="1348" xr:uid="{00000000-0005-0000-0000-000049050000}"/>
    <cellStyle name="Standard 6 3" xfId="1349" xr:uid="{00000000-0005-0000-0000-00004A050000}"/>
    <cellStyle name="Standard 6 3 2" xfId="1350" xr:uid="{00000000-0005-0000-0000-00004B050000}"/>
    <cellStyle name="Standard 6 3 2 2" xfId="1351" xr:uid="{00000000-0005-0000-0000-00004C050000}"/>
    <cellStyle name="Standard 6 3 2 2 2" xfId="1352" xr:uid="{00000000-0005-0000-0000-00004D050000}"/>
    <cellStyle name="Standard 6 3 2 2 2 2" xfId="1353" xr:uid="{00000000-0005-0000-0000-00004E050000}"/>
    <cellStyle name="Standard 6 3 2 2 2 3" xfId="1354" xr:uid="{00000000-0005-0000-0000-00004F050000}"/>
    <cellStyle name="Standard 6 3 2 2 3" xfId="1355" xr:uid="{00000000-0005-0000-0000-000050050000}"/>
    <cellStyle name="Standard 6 3 2 2 4" xfId="1356" xr:uid="{00000000-0005-0000-0000-000051050000}"/>
    <cellStyle name="Standard 6 3 2 3" xfId="1357" xr:uid="{00000000-0005-0000-0000-000052050000}"/>
    <cellStyle name="Standard 6 3 2 3 2" xfId="1358" xr:uid="{00000000-0005-0000-0000-000053050000}"/>
    <cellStyle name="Standard 6 3 2 3 2 2" xfId="1359" xr:uid="{00000000-0005-0000-0000-000054050000}"/>
    <cellStyle name="Standard 6 3 2 3 2 3" xfId="1360" xr:uid="{00000000-0005-0000-0000-000055050000}"/>
    <cellStyle name="Standard 6 3 2 3 3" xfId="1361" xr:uid="{00000000-0005-0000-0000-000056050000}"/>
    <cellStyle name="Standard 6 3 2 3 4" xfId="1362" xr:uid="{00000000-0005-0000-0000-000057050000}"/>
    <cellStyle name="Standard 6 3 2 4" xfId="1363" xr:uid="{00000000-0005-0000-0000-000058050000}"/>
    <cellStyle name="Standard 6 3 2 4 2" xfId="1364" xr:uid="{00000000-0005-0000-0000-000059050000}"/>
    <cellStyle name="Standard 6 3 2 4 3" xfId="1365" xr:uid="{00000000-0005-0000-0000-00005A050000}"/>
    <cellStyle name="Standard 6 3 2 5" xfId="1366" xr:uid="{00000000-0005-0000-0000-00005B050000}"/>
    <cellStyle name="Standard 6 3 2 6" xfId="1367" xr:uid="{00000000-0005-0000-0000-00005C050000}"/>
    <cellStyle name="Standard 6 3 3" xfId="1368" xr:uid="{00000000-0005-0000-0000-00005D050000}"/>
    <cellStyle name="Standard 6 3 3 2" xfId="1369" xr:uid="{00000000-0005-0000-0000-00005E050000}"/>
    <cellStyle name="Standard 6 3 3 3" xfId="1370" xr:uid="{00000000-0005-0000-0000-00005F050000}"/>
    <cellStyle name="Standard 6 3 4" xfId="1371" xr:uid="{00000000-0005-0000-0000-000060050000}"/>
    <cellStyle name="Standard 6 3_Anmerkungen" xfId="1372" xr:uid="{00000000-0005-0000-0000-000061050000}"/>
    <cellStyle name="Standard 6 4" xfId="1373" xr:uid="{00000000-0005-0000-0000-000062050000}"/>
    <cellStyle name="Standard 6 4 2" xfId="1374" xr:uid="{00000000-0005-0000-0000-000063050000}"/>
    <cellStyle name="Standard 6 4 2 2" xfId="1375" xr:uid="{00000000-0005-0000-0000-000064050000}"/>
    <cellStyle name="Standard 6 4 2 2 2" xfId="1376" xr:uid="{00000000-0005-0000-0000-000065050000}"/>
    <cellStyle name="Standard 6 4 2 2 3" xfId="1377" xr:uid="{00000000-0005-0000-0000-000066050000}"/>
    <cellStyle name="Standard 6 4 2 3" xfId="1378" xr:uid="{00000000-0005-0000-0000-000067050000}"/>
    <cellStyle name="Standard 6 4 2 4" xfId="1379" xr:uid="{00000000-0005-0000-0000-000068050000}"/>
    <cellStyle name="Standard 6 4 3" xfId="1380" xr:uid="{00000000-0005-0000-0000-000069050000}"/>
    <cellStyle name="Standard 6 4 3 2" xfId="1381" xr:uid="{00000000-0005-0000-0000-00006A050000}"/>
    <cellStyle name="Standard 6 4 3 2 2" xfId="1382" xr:uid="{00000000-0005-0000-0000-00006B050000}"/>
    <cellStyle name="Standard 6 4 3 2 3" xfId="1383" xr:uid="{00000000-0005-0000-0000-00006C050000}"/>
    <cellStyle name="Standard 6 4 3 3" xfId="1384" xr:uid="{00000000-0005-0000-0000-00006D050000}"/>
    <cellStyle name="Standard 6 4 3 4" xfId="1385" xr:uid="{00000000-0005-0000-0000-00006E050000}"/>
    <cellStyle name="Standard 6 4 4" xfId="1386" xr:uid="{00000000-0005-0000-0000-00006F050000}"/>
    <cellStyle name="Standard 6 4 4 2" xfId="1387" xr:uid="{00000000-0005-0000-0000-000070050000}"/>
    <cellStyle name="Standard 6 4 4 3" xfId="1388" xr:uid="{00000000-0005-0000-0000-000071050000}"/>
    <cellStyle name="Standard 6 4 5" xfId="1389" xr:uid="{00000000-0005-0000-0000-000072050000}"/>
    <cellStyle name="Standard 6 4 5 2" xfId="1390" xr:uid="{00000000-0005-0000-0000-000073050000}"/>
    <cellStyle name="Standard 6 4 5 3" xfId="1391" xr:uid="{00000000-0005-0000-0000-000074050000}"/>
    <cellStyle name="Standard 6 4 6" xfId="1392" xr:uid="{00000000-0005-0000-0000-000075050000}"/>
    <cellStyle name="Standard 6 4 7" xfId="1393" xr:uid="{00000000-0005-0000-0000-000076050000}"/>
    <cellStyle name="Standard 6 5" xfId="1394" xr:uid="{00000000-0005-0000-0000-000077050000}"/>
    <cellStyle name="Standard 6 5 2" xfId="1395" xr:uid="{00000000-0005-0000-0000-000078050000}"/>
    <cellStyle name="Standard 6 5 3" xfId="1396" xr:uid="{00000000-0005-0000-0000-000079050000}"/>
    <cellStyle name="Standard 6 6" xfId="1397" xr:uid="{00000000-0005-0000-0000-00007A050000}"/>
    <cellStyle name="Standard 6_Anmerkungen" xfId="1398" xr:uid="{00000000-0005-0000-0000-00007B050000}"/>
    <cellStyle name="Standard 7" xfId="1399" xr:uid="{00000000-0005-0000-0000-00007C050000}"/>
    <cellStyle name="Standard 7 2" xfId="1400" xr:uid="{00000000-0005-0000-0000-00007D050000}"/>
    <cellStyle name="Standard 7 2 2" xfId="1401" xr:uid="{00000000-0005-0000-0000-00007E050000}"/>
    <cellStyle name="Standard 7 3" xfId="1402" xr:uid="{00000000-0005-0000-0000-00007F050000}"/>
    <cellStyle name="Standard 7_Anmerkungen" xfId="1403" xr:uid="{00000000-0005-0000-0000-000080050000}"/>
    <cellStyle name="Standard 8" xfId="1404" xr:uid="{00000000-0005-0000-0000-000081050000}"/>
    <cellStyle name="Standard 8 2" xfId="1405" xr:uid="{00000000-0005-0000-0000-000082050000}"/>
    <cellStyle name="Standard 8 2 2" xfId="1406" xr:uid="{00000000-0005-0000-0000-000083050000}"/>
    <cellStyle name="Standard 8 3" xfId="1407" xr:uid="{00000000-0005-0000-0000-000084050000}"/>
    <cellStyle name="Standard 8 3 2" xfId="1408" xr:uid="{00000000-0005-0000-0000-000085050000}"/>
    <cellStyle name="Standard 8 3 2 2" xfId="1409" xr:uid="{00000000-0005-0000-0000-000086050000}"/>
    <cellStyle name="Standard 8 3 2 2 2" xfId="1410" xr:uid="{00000000-0005-0000-0000-000087050000}"/>
    <cellStyle name="Standard 8 3 2 2 2 2" xfId="1411" xr:uid="{00000000-0005-0000-0000-000088050000}"/>
    <cellStyle name="Standard 8 3 2 2 2 3" xfId="1412" xr:uid="{00000000-0005-0000-0000-000089050000}"/>
    <cellStyle name="Standard 8 3 2 2 3" xfId="1413" xr:uid="{00000000-0005-0000-0000-00008A050000}"/>
    <cellStyle name="Standard 8 3 2 2 4" xfId="1414" xr:uid="{00000000-0005-0000-0000-00008B050000}"/>
    <cellStyle name="Standard 8 3 2 3" xfId="1415" xr:uid="{00000000-0005-0000-0000-00008C050000}"/>
    <cellStyle name="Standard 8 3 2 3 2" xfId="1416" xr:uid="{00000000-0005-0000-0000-00008D050000}"/>
    <cellStyle name="Standard 8 3 2 3 2 2" xfId="1417" xr:uid="{00000000-0005-0000-0000-00008E050000}"/>
    <cellStyle name="Standard 8 3 2 3 2 3" xfId="1418" xr:uid="{00000000-0005-0000-0000-00008F050000}"/>
    <cellStyle name="Standard 8 3 2 3 3" xfId="1419" xr:uid="{00000000-0005-0000-0000-000090050000}"/>
    <cellStyle name="Standard 8 3 2 3 4" xfId="1420" xr:uid="{00000000-0005-0000-0000-000091050000}"/>
    <cellStyle name="Standard 8 3 2 4" xfId="1421" xr:uid="{00000000-0005-0000-0000-000092050000}"/>
    <cellStyle name="Standard 8 3 2 4 2" xfId="1422" xr:uid="{00000000-0005-0000-0000-000093050000}"/>
    <cellStyle name="Standard 8 3 2 4 3" xfId="1423" xr:uid="{00000000-0005-0000-0000-000094050000}"/>
    <cellStyle name="Standard 8 3 2 5" xfId="1424" xr:uid="{00000000-0005-0000-0000-000095050000}"/>
    <cellStyle name="Standard 8 3 2 6" xfId="1425" xr:uid="{00000000-0005-0000-0000-000096050000}"/>
    <cellStyle name="Standard 8 3 3" xfId="1426" xr:uid="{00000000-0005-0000-0000-000097050000}"/>
    <cellStyle name="Standard 8 3 3 2" xfId="1427" xr:uid="{00000000-0005-0000-0000-000098050000}"/>
    <cellStyle name="Standard 8 3 3 2 2" xfId="1428" xr:uid="{00000000-0005-0000-0000-000099050000}"/>
    <cellStyle name="Standard 8 3 3 2 2 2" xfId="1429" xr:uid="{00000000-0005-0000-0000-00009A050000}"/>
    <cellStyle name="Standard 8 3 3 2 2 3" xfId="1430" xr:uid="{00000000-0005-0000-0000-00009B050000}"/>
    <cellStyle name="Standard 8 3 3 2 3" xfId="1431" xr:uid="{00000000-0005-0000-0000-00009C050000}"/>
    <cellStyle name="Standard 8 3 3 2 4" xfId="1432" xr:uid="{00000000-0005-0000-0000-00009D050000}"/>
    <cellStyle name="Standard 8 3 3 3" xfId="1433" xr:uid="{00000000-0005-0000-0000-00009E050000}"/>
    <cellStyle name="Standard 8 3 3 3 2" xfId="1434" xr:uid="{00000000-0005-0000-0000-00009F050000}"/>
    <cellStyle name="Standard 8 3 3 3 2 2" xfId="1435" xr:uid="{00000000-0005-0000-0000-0000A0050000}"/>
    <cellStyle name="Standard 8 3 3 3 2 3" xfId="1436" xr:uid="{00000000-0005-0000-0000-0000A1050000}"/>
    <cellStyle name="Standard 8 3 3 3 3" xfId="1437" xr:uid="{00000000-0005-0000-0000-0000A2050000}"/>
    <cellStyle name="Standard 8 3 3 3 4" xfId="1438" xr:uid="{00000000-0005-0000-0000-0000A3050000}"/>
    <cellStyle name="Standard 8 3 3 4" xfId="1439" xr:uid="{00000000-0005-0000-0000-0000A4050000}"/>
    <cellStyle name="Standard 8 3 3 4 2" xfId="1440" xr:uid="{00000000-0005-0000-0000-0000A5050000}"/>
    <cellStyle name="Standard 8 3 3 4 3" xfId="1441" xr:uid="{00000000-0005-0000-0000-0000A6050000}"/>
    <cellStyle name="Standard 8 3 3 5" xfId="1442" xr:uid="{00000000-0005-0000-0000-0000A7050000}"/>
    <cellStyle name="Standard 8 3 3 6" xfId="1443" xr:uid="{00000000-0005-0000-0000-0000A8050000}"/>
    <cellStyle name="Standard 8 3 4" xfId="1444" xr:uid="{00000000-0005-0000-0000-0000A9050000}"/>
    <cellStyle name="Standard 8 3 4 2" xfId="1445" xr:uid="{00000000-0005-0000-0000-0000AA050000}"/>
    <cellStyle name="Standard 8 3 4 2 2" xfId="1446" xr:uid="{00000000-0005-0000-0000-0000AB050000}"/>
    <cellStyle name="Standard 8 3 4 2 3" xfId="1447" xr:uid="{00000000-0005-0000-0000-0000AC050000}"/>
    <cellStyle name="Standard 8 3 4 3" xfId="1448" xr:uid="{00000000-0005-0000-0000-0000AD050000}"/>
    <cellStyle name="Standard 8 3 4 4" xfId="1449" xr:uid="{00000000-0005-0000-0000-0000AE050000}"/>
    <cellStyle name="Standard 8 3 5" xfId="1450" xr:uid="{00000000-0005-0000-0000-0000AF050000}"/>
    <cellStyle name="Standard 8 3 5 2" xfId="1451" xr:uid="{00000000-0005-0000-0000-0000B0050000}"/>
    <cellStyle name="Standard 8 3 5 2 2" xfId="1452" xr:uid="{00000000-0005-0000-0000-0000B1050000}"/>
    <cellStyle name="Standard 8 3 5 2 3" xfId="1453" xr:uid="{00000000-0005-0000-0000-0000B2050000}"/>
    <cellStyle name="Standard 8 3 5 3" xfId="1454" xr:uid="{00000000-0005-0000-0000-0000B3050000}"/>
    <cellStyle name="Standard 8 3 5 4" xfId="1455" xr:uid="{00000000-0005-0000-0000-0000B4050000}"/>
    <cellStyle name="Standard 8 3 6" xfId="1456" xr:uid="{00000000-0005-0000-0000-0000B5050000}"/>
    <cellStyle name="Standard 8 3 6 2" xfId="1457" xr:uid="{00000000-0005-0000-0000-0000B6050000}"/>
    <cellStyle name="Standard 8 3 6 3" xfId="1458" xr:uid="{00000000-0005-0000-0000-0000B7050000}"/>
    <cellStyle name="Standard 8 3 7" xfId="1459" xr:uid="{00000000-0005-0000-0000-0000B8050000}"/>
    <cellStyle name="Standard 8 3 7 2" xfId="1460" xr:uid="{00000000-0005-0000-0000-0000B9050000}"/>
    <cellStyle name="Standard 8 3 7 3" xfId="1461" xr:uid="{00000000-0005-0000-0000-0000BA050000}"/>
    <cellStyle name="Standard 8 3 8" xfId="1462" xr:uid="{00000000-0005-0000-0000-0000BB050000}"/>
    <cellStyle name="Standard 8 3 9" xfId="1463" xr:uid="{00000000-0005-0000-0000-0000BC050000}"/>
    <cellStyle name="Standard 8 4" xfId="1464" xr:uid="{00000000-0005-0000-0000-0000BD050000}"/>
    <cellStyle name="Standard 8 4 2" xfId="1465" xr:uid="{00000000-0005-0000-0000-0000BE050000}"/>
    <cellStyle name="Standard 8 4 2 2" xfId="1466" xr:uid="{00000000-0005-0000-0000-0000BF050000}"/>
    <cellStyle name="Standard 8 4 2 2 2" xfId="1467" xr:uid="{00000000-0005-0000-0000-0000C0050000}"/>
    <cellStyle name="Standard 8 4 2 2 2 2" xfId="1468" xr:uid="{00000000-0005-0000-0000-0000C1050000}"/>
    <cellStyle name="Standard 8 4 2 2 2 3" xfId="1469" xr:uid="{00000000-0005-0000-0000-0000C2050000}"/>
    <cellStyle name="Standard 8 4 2 2 3" xfId="1470" xr:uid="{00000000-0005-0000-0000-0000C3050000}"/>
    <cellStyle name="Standard 8 4 2 2 4" xfId="1471" xr:uid="{00000000-0005-0000-0000-0000C4050000}"/>
    <cellStyle name="Standard 8 4 2 3" xfId="1472" xr:uid="{00000000-0005-0000-0000-0000C5050000}"/>
    <cellStyle name="Standard 8 4 2 3 2" xfId="1473" xr:uid="{00000000-0005-0000-0000-0000C6050000}"/>
    <cellStyle name="Standard 8 4 2 3 2 2" xfId="1474" xr:uid="{00000000-0005-0000-0000-0000C7050000}"/>
    <cellStyle name="Standard 8 4 2 3 2 3" xfId="1475" xr:uid="{00000000-0005-0000-0000-0000C8050000}"/>
    <cellStyle name="Standard 8 4 2 3 3" xfId="1476" xr:uid="{00000000-0005-0000-0000-0000C9050000}"/>
    <cellStyle name="Standard 8 4 2 3 4" xfId="1477" xr:uid="{00000000-0005-0000-0000-0000CA050000}"/>
    <cellStyle name="Standard 8 4 2 4" xfId="1478" xr:uid="{00000000-0005-0000-0000-0000CB050000}"/>
    <cellStyle name="Standard 8 4 2 4 2" xfId="1479" xr:uid="{00000000-0005-0000-0000-0000CC050000}"/>
    <cellStyle name="Standard 8 4 2 4 3" xfId="1480" xr:uid="{00000000-0005-0000-0000-0000CD050000}"/>
    <cellStyle name="Standard 8 4 2 5" xfId="1481" xr:uid="{00000000-0005-0000-0000-0000CE050000}"/>
    <cellStyle name="Standard 8 4 2 6" xfId="1482" xr:uid="{00000000-0005-0000-0000-0000CF050000}"/>
    <cellStyle name="Standard 8 4 3" xfId="1483" xr:uid="{00000000-0005-0000-0000-0000D0050000}"/>
    <cellStyle name="Standard 8 4 3 2" xfId="1484" xr:uid="{00000000-0005-0000-0000-0000D1050000}"/>
    <cellStyle name="Standard 8 4 3 2 2" xfId="1485" xr:uid="{00000000-0005-0000-0000-0000D2050000}"/>
    <cellStyle name="Standard 8 4 3 2 2 2" xfId="1486" xr:uid="{00000000-0005-0000-0000-0000D3050000}"/>
    <cellStyle name="Standard 8 4 3 2 2 3" xfId="1487" xr:uid="{00000000-0005-0000-0000-0000D4050000}"/>
    <cellStyle name="Standard 8 4 3 2 3" xfId="1488" xr:uid="{00000000-0005-0000-0000-0000D5050000}"/>
    <cellStyle name="Standard 8 4 3 2 4" xfId="1489" xr:uid="{00000000-0005-0000-0000-0000D6050000}"/>
    <cellStyle name="Standard 8 4 3 3" xfId="1490" xr:uid="{00000000-0005-0000-0000-0000D7050000}"/>
    <cellStyle name="Standard 8 4 3 3 2" xfId="1491" xr:uid="{00000000-0005-0000-0000-0000D8050000}"/>
    <cellStyle name="Standard 8 4 3 3 2 2" xfId="1492" xr:uid="{00000000-0005-0000-0000-0000D9050000}"/>
    <cellStyle name="Standard 8 4 3 3 2 3" xfId="1493" xr:uid="{00000000-0005-0000-0000-0000DA050000}"/>
    <cellStyle name="Standard 8 4 3 3 3" xfId="1494" xr:uid="{00000000-0005-0000-0000-0000DB050000}"/>
    <cellStyle name="Standard 8 4 3 3 4" xfId="1495" xr:uid="{00000000-0005-0000-0000-0000DC050000}"/>
    <cellStyle name="Standard 8 4 3 4" xfId="1496" xr:uid="{00000000-0005-0000-0000-0000DD050000}"/>
    <cellStyle name="Standard 8 4 3 4 2" xfId="1497" xr:uid="{00000000-0005-0000-0000-0000DE050000}"/>
    <cellStyle name="Standard 8 4 3 4 3" xfId="1498" xr:uid="{00000000-0005-0000-0000-0000DF050000}"/>
    <cellStyle name="Standard 8 4 3 5" xfId="1499" xr:uid="{00000000-0005-0000-0000-0000E0050000}"/>
    <cellStyle name="Standard 8 4 3 6" xfId="1500" xr:uid="{00000000-0005-0000-0000-0000E1050000}"/>
    <cellStyle name="Standard 8 4 4" xfId="1501" xr:uid="{00000000-0005-0000-0000-0000E2050000}"/>
    <cellStyle name="Standard 8 4 4 2" xfId="1502" xr:uid="{00000000-0005-0000-0000-0000E3050000}"/>
    <cellStyle name="Standard 8 4 4 2 2" xfId="1503" xr:uid="{00000000-0005-0000-0000-0000E4050000}"/>
    <cellStyle name="Standard 8 4 4 2 3" xfId="1504" xr:uid="{00000000-0005-0000-0000-0000E5050000}"/>
    <cellStyle name="Standard 8 4 4 3" xfId="1505" xr:uid="{00000000-0005-0000-0000-0000E6050000}"/>
    <cellStyle name="Standard 8 4 4 4" xfId="1506" xr:uid="{00000000-0005-0000-0000-0000E7050000}"/>
    <cellStyle name="Standard 8 4 5" xfId="1507" xr:uid="{00000000-0005-0000-0000-0000E8050000}"/>
    <cellStyle name="Standard 8 4 5 2" xfId="1508" xr:uid="{00000000-0005-0000-0000-0000E9050000}"/>
    <cellStyle name="Standard 8 4 5 2 2" xfId="1509" xr:uid="{00000000-0005-0000-0000-0000EA050000}"/>
    <cellStyle name="Standard 8 4 5 2 3" xfId="1510" xr:uid="{00000000-0005-0000-0000-0000EB050000}"/>
    <cellStyle name="Standard 8 4 5 3" xfId="1511" xr:uid="{00000000-0005-0000-0000-0000EC050000}"/>
    <cellStyle name="Standard 8 4 5 4" xfId="1512" xr:uid="{00000000-0005-0000-0000-0000ED050000}"/>
    <cellStyle name="Standard 8 4 6" xfId="1513" xr:uid="{00000000-0005-0000-0000-0000EE050000}"/>
    <cellStyle name="Standard 8 4 6 2" xfId="1514" xr:uid="{00000000-0005-0000-0000-0000EF050000}"/>
    <cellStyle name="Standard 8 4 6 3" xfId="1515" xr:uid="{00000000-0005-0000-0000-0000F0050000}"/>
    <cellStyle name="Standard 8 4 7" xfId="1516" xr:uid="{00000000-0005-0000-0000-0000F1050000}"/>
    <cellStyle name="Standard 8 4 7 2" xfId="1517" xr:uid="{00000000-0005-0000-0000-0000F2050000}"/>
    <cellStyle name="Standard 8 4 7 3" xfId="1518" xr:uid="{00000000-0005-0000-0000-0000F3050000}"/>
    <cellStyle name="Standard 8 4 8" xfId="1519" xr:uid="{00000000-0005-0000-0000-0000F4050000}"/>
    <cellStyle name="Standard 8 4 9" xfId="1520" xr:uid="{00000000-0005-0000-0000-0000F5050000}"/>
    <cellStyle name="Standard 8 5" xfId="1521" xr:uid="{00000000-0005-0000-0000-0000F6050000}"/>
    <cellStyle name="Standard 8 5 2" xfId="1522" xr:uid="{00000000-0005-0000-0000-0000F7050000}"/>
    <cellStyle name="Standard 8 5 2 2" xfId="1523" xr:uid="{00000000-0005-0000-0000-0000F8050000}"/>
    <cellStyle name="Standard 8 5 2 2 2" xfId="1524" xr:uid="{00000000-0005-0000-0000-0000F9050000}"/>
    <cellStyle name="Standard 8 5 2 2 3" xfId="1525" xr:uid="{00000000-0005-0000-0000-0000FA050000}"/>
    <cellStyle name="Standard 8 5 2 3" xfId="1526" xr:uid="{00000000-0005-0000-0000-0000FB050000}"/>
    <cellStyle name="Standard 8 5 2 4" xfId="1527" xr:uid="{00000000-0005-0000-0000-0000FC050000}"/>
    <cellStyle name="Standard 8 5 3" xfId="1528" xr:uid="{00000000-0005-0000-0000-0000FD050000}"/>
    <cellStyle name="Standard 8 5 3 2" xfId="1529" xr:uid="{00000000-0005-0000-0000-0000FE050000}"/>
    <cellStyle name="Standard 8 5 3 2 2" xfId="1530" xr:uid="{00000000-0005-0000-0000-0000FF050000}"/>
    <cellStyle name="Standard 8 5 3 2 3" xfId="1531" xr:uid="{00000000-0005-0000-0000-000000060000}"/>
    <cellStyle name="Standard 8 5 3 3" xfId="1532" xr:uid="{00000000-0005-0000-0000-000001060000}"/>
    <cellStyle name="Standard 8 5 3 4" xfId="1533" xr:uid="{00000000-0005-0000-0000-000002060000}"/>
    <cellStyle name="Standard 8 5 4" xfId="1534" xr:uid="{00000000-0005-0000-0000-000003060000}"/>
    <cellStyle name="Standard 8 5 4 2" xfId="1535" xr:uid="{00000000-0005-0000-0000-000004060000}"/>
    <cellStyle name="Standard 8 5 4 3" xfId="1536" xr:uid="{00000000-0005-0000-0000-000005060000}"/>
    <cellStyle name="Standard 8 5 5" xfId="1537" xr:uid="{00000000-0005-0000-0000-000006060000}"/>
    <cellStyle name="Standard 8 5 6" xfId="1538" xr:uid="{00000000-0005-0000-0000-000007060000}"/>
    <cellStyle name="Standard 8 6" xfId="1539" xr:uid="{00000000-0005-0000-0000-000008060000}"/>
    <cellStyle name="Standard 8 6 2" xfId="1540" xr:uid="{00000000-0005-0000-0000-000009060000}"/>
    <cellStyle name="Standard 8 6 2 2" xfId="1541" xr:uid="{00000000-0005-0000-0000-00000A060000}"/>
    <cellStyle name="Standard 8 6 2 2 2" xfId="1542" xr:uid="{00000000-0005-0000-0000-00000B060000}"/>
    <cellStyle name="Standard 8 6 2 2 3" xfId="1543" xr:uid="{00000000-0005-0000-0000-00000C060000}"/>
    <cellStyle name="Standard 8 6 2 3" xfId="1544" xr:uid="{00000000-0005-0000-0000-00000D060000}"/>
    <cellStyle name="Standard 8 6 2 4" xfId="1545" xr:uid="{00000000-0005-0000-0000-00000E060000}"/>
    <cellStyle name="Standard 8 6 3" xfId="1546" xr:uid="{00000000-0005-0000-0000-00000F060000}"/>
    <cellStyle name="Standard 8 6 3 2" xfId="1547" xr:uid="{00000000-0005-0000-0000-000010060000}"/>
    <cellStyle name="Standard 8 6 3 2 2" xfId="1548" xr:uid="{00000000-0005-0000-0000-000011060000}"/>
    <cellStyle name="Standard 8 6 3 2 3" xfId="1549" xr:uid="{00000000-0005-0000-0000-000012060000}"/>
    <cellStyle name="Standard 8 6 3 3" xfId="1550" xr:uid="{00000000-0005-0000-0000-000013060000}"/>
    <cellStyle name="Standard 8 6 3 4" xfId="1551" xr:uid="{00000000-0005-0000-0000-000014060000}"/>
    <cellStyle name="Standard 8 6 4" xfId="1552" xr:uid="{00000000-0005-0000-0000-000015060000}"/>
    <cellStyle name="Standard 8 6 4 2" xfId="1553" xr:uid="{00000000-0005-0000-0000-000016060000}"/>
    <cellStyle name="Standard 8 6 4 3" xfId="1554" xr:uid="{00000000-0005-0000-0000-000017060000}"/>
    <cellStyle name="Standard 8 6 5" xfId="1555" xr:uid="{00000000-0005-0000-0000-000018060000}"/>
    <cellStyle name="Standard 8 6 6" xfId="1556" xr:uid="{00000000-0005-0000-0000-000019060000}"/>
    <cellStyle name="Standard 8 7" xfId="1557" xr:uid="{00000000-0005-0000-0000-00001A060000}"/>
    <cellStyle name="Standard 8 7 2" xfId="1558" xr:uid="{00000000-0005-0000-0000-00001B060000}"/>
    <cellStyle name="Standard 8 7 2 2" xfId="1559" xr:uid="{00000000-0005-0000-0000-00001C060000}"/>
    <cellStyle name="Standard 8 7 2 2 2" xfId="1560" xr:uid="{00000000-0005-0000-0000-00001D060000}"/>
    <cellStyle name="Standard 8 7 2 2 3" xfId="1561" xr:uid="{00000000-0005-0000-0000-00001E060000}"/>
    <cellStyle name="Standard 8 7 2 3" xfId="1562" xr:uid="{00000000-0005-0000-0000-00001F060000}"/>
    <cellStyle name="Standard 8 7 2 4" xfId="1563" xr:uid="{00000000-0005-0000-0000-000020060000}"/>
    <cellStyle name="Standard 8 7 3" xfId="1564" xr:uid="{00000000-0005-0000-0000-000021060000}"/>
    <cellStyle name="Standard 8 7 3 2" xfId="1565" xr:uid="{00000000-0005-0000-0000-000022060000}"/>
    <cellStyle name="Standard 8 7 3 2 2" xfId="1566" xr:uid="{00000000-0005-0000-0000-000023060000}"/>
    <cellStyle name="Standard 8 7 3 2 3" xfId="1567" xr:uid="{00000000-0005-0000-0000-000024060000}"/>
    <cellStyle name="Standard 8 7 3 3" xfId="1568" xr:uid="{00000000-0005-0000-0000-000025060000}"/>
    <cellStyle name="Standard 8 7 3 4" xfId="1569" xr:uid="{00000000-0005-0000-0000-000026060000}"/>
    <cellStyle name="Standard 8 7 4" xfId="1570" xr:uid="{00000000-0005-0000-0000-000027060000}"/>
    <cellStyle name="Standard 8 7 4 2" xfId="1571" xr:uid="{00000000-0005-0000-0000-000028060000}"/>
    <cellStyle name="Standard 8 7 4 3" xfId="1572" xr:uid="{00000000-0005-0000-0000-000029060000}"/>
    <cellStyle name="Standard 8 7 5" xfId="1573" xr:uid="{00000000-0005-0000-0000-00002A060000}"/>
    <cellStyle name="Standard 8 7 6" xfId="1574" xr:uid="{00000000-0005-0000-0000-00002B060000}"/>
    <cellStyle name="Standard 8 8" xfId="1575" xr:uid="{00000000-0005-0000-0000-00002C060000}"/>
    <cellStyle name="Standard 8 9" xfId="1576" xr:uid="{00000000-0005-0000-0000-00002D060000}"/>
    <cellStyle name="Standard 8_Anmerkungen" xfId="1577" xr:uid="{00000000-0005-0000-0000-00002E060000}"/>
    <cellStyle name="Standard 9" xfId="1578" xr:uid="{00000000-0005-0000-0000-00002F060000}"/>
    <cellStyle name="Standard 9 2" xfId="1579" xr:uid="{00000000-0005-0000-0000-000030060000}"/>
    <cellStyle name="Standard 9 3" xfId="1580" xr:uid="{00000000-0005-0000-0000-000031060000}"/>
    <cellStyle name="Standard 9_Anmerkungen" xfId="1581" xr:uid="{00000000-0005-0000-0000-000032060000}"/>
    <cellStyle name="Überschrift 1 2" xfId="1582" xr:uid="{00000000-0005-0000-0000-000033060000}"/>
    <cellStyle name="Überschrift 1 3" xfId="1583" xr:uid="{00000000-0005-0000-0000-000034060000}"/>
    <cellStyle name="Überschrift 2 2" xfId="1584" xr:uid="{00000000-0005-0000-0000-000035060000}"/>
    <cellStyle name="Überschrift 2 3" xfId="1585" xr:uid="{00000000-0005-0000-0000-000036060000}"/>
    <cellStyle name="Überschrift 3 2" xfId="1586" xr:uid="{00000000-0005-0000-0000-000037060000}"/>
    <cellStyle name="Überschrift 3 3" xfId="1587" xr:uid="{00000000-0005-0000-0000-000038060000}"/>
    <cellStyle name="Überschrift 4 2" xfId="1588" xr:uid="{00000000-0005-0000-0000-000039060000}"/>
    <cellStyle name="Überschrift 4 3" xfId="1589" xr:uid="{00000000-0005-0000-0000-00003A060000}"/>
    <cellStyle name="Überschrift 5" xfId="1590" xr:uid="{00000000-0005-0000-0000-00003B060000}"/>
    <cellStyle name="Überschrift 6" xfId="1591" xr:uid="{00000000-0005-0000-0000-00003C060000}"/>
    <cellStyle name="Verknüpfte Zelle 2" xfId="1592" xr:uid="{00000000-0005-0000-0000-00003D060000}"/>
    <cellStyle name="Verknüpfte Zelle 3" xfId="1593" xr:uid="{00000000-0005-0000-0000-00003E060000}"/>
    <cellStyle name="Währung" xfId="1609" builtinId="4"/>
    <cellStyle name="Währung 2" xfId="1594" xr:uid="{00000000-0005-0000-0000-000040060000}"/>
    <cellStyle name="Währung 3" xfId="1595" xr:uid="{00000000-0005-0000-0000-000041060000}"/>
    <cellStyle name="Währung 3 2" xfId="1596" xr:uid="{00000000-0005-0000-0000-000042060000}"/>
    <cellStyle name="Währung 3 3" xfId="1597" xr:uid="{00000000-0005-0000-0000-000043060000}"/>
    <cellStyle name="Währung 4" xfId="1605" xr:uid="{00000000-0005-0000-0000-000044060000}"/>
    <cellStyle name="Währung 5" xfId="1608" xr:uid="{00000000-0005-0000-0000-000045060000}"/>
    <cellStyle name="Warnender Text 2" xfId="1598" xr:uid="{00000000-0005-0000-0000-000046060000}"/>
    <cellStyle name="Warnender Text 3" xfId="1599" xr:uid="{00000000-0005-0000-0000-000047060000}"/>
    <cellStyle name="Zelle überprüfen 2" xfId="1600" xr:uid="{00000000-0005-0000-0000-000048060000}"/>
    <cellStyle name="Zelle überprüfen 3" xfId="1601" xr:uid="{00000000-0005-0000-0000-000049060000}"/>
  </cellStyles>
  <dxfs count="35">
    <dxf>
      <fill>
        <patternFill>
          <bgColor rgb="FFFF000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theme="5" tint="0.59996337778862885"/>
        </patternFill>
      </fill>
    </dxf>
    <dxf>
      <fill>
        <patternFill>
          <bgColor theme="5" tint="0.59996337778862885"/>
        </patternFill>
      </fill>
    </dxf>
    <dxf>
      <font>
        <color rgb="FFFF0000"/>
      </font>
    </dxf>
    <dxf>
      <fill>
        <patternFill>
          <bgColor theme="5" tint="0.59996337778862885"/>
        </patternFill>
      </fill>
    </dxf>
    <dxf>
      <fill>
        <patternFill>
          <bgColor theme="5" tint="0.59996337778862885"/>
        </patternFill>
      </fill>
    </dxf>
    <dxf>
      <font>
        <color rgb="FFFF0000"/>
      </font>
    </dxf>
    <dxf>
      <font>
        <color rgb="FFFF0000"/>
      </font>
    </dxf>
    <dxf>
      <fill>
        <patternFill>
          <bgColor theme="5" tint="0.59996337778862885"/>
        </patternFill>
      </fill>
    </dxf>
    <dxf>
      <fill>
        <patternFill>
          <bgColor theme="5" tint="0.59996337778862885"/>
        </patternFill>
      </fill>
    </dxf>
    <dxf>
      <numFmt numFmtId="0" formatCode="General"/>
    </dxf>
    <dxf>
      <numFmt numFmtId="0" formatCode="General"/>
    </dxf>
    <dxf>
      <numFmt numFmtId="0" formatCode="General"/>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19" formatCode="dd/mm/yyyy"/>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border outline="0">
        <top style="thin">
          <color indexed="64"/>
        </top>
      </border>
    </dxf>
    <dxf>
      <border outline="0">
        <bottom style="thin">
          <color indexed="64"/>
        </bottom>
      </border>
    </dxf>
    <dxf>
      <font>
        <b/>
        <i val="0"/>
        <strike val="0"/>
        <condense val="0"/>
        <extend val="0"/>
        <outline val="0"/>
        <shadow val="0"/>
        <u val="none"/>
        <vertAlign val="baseline"/>
        <sz val="11"/>
        <color indexed="8"/>
        <name val="Calibri"/>
        <family val="2"/>
        <scheme val="none"/>
      </font>
      <fill>
        <patternFill patternType="solid">
          <fgColor indexed="64"/>
          <bgColor theme="3" tint="0.79998168889431442"/>
        </patternFill>
      </fill>
      <alignment horizontal="left" vertical="top" textRotation="0" wrapText="0"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colors>
    <mruColors>
      <color rgb="FFDDFF7D"/>
      <color rgb="FFCCFF33"/>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G$41" lockText="1" noThreeD="1"/>
</file>

<file path=xl/ctrlProps/ctrlProp2.xml><?xml version="1.0" encoding="utf-8"?>
<formControlPr xmlns="http://schemas.microsoft.com/office/spreadsheetml/2009/9/main" objectType="CheckBox" fmlaLink="$G$33" lockText="1" noThreeD="1"/>
</file>

<file path=xl/ctrlProps/ctrlProp3.xml><?xml version="1.0" encoding="utf-8"?>
<formControlPr xmlns="http://schemas.microsoft.com/office/spreadsheetml/2009/9/main" objectType="CheckBox" fmlaLink="$G$39" lockText="1" noThreeD="1"/>
</file>

<file path=xl/ctrlProps/ctrlProp4.xml><?xml version="1.0" encoding="utf-8"?>
<formControlPr xmlns="http://schemas.microsoft.com/office/spreadsheetml/2009/9/main" objectType="CheckBox" fmlaLink="$G$35" lockText="1" noThreeD="1"/>
</file>

<file path=xl/ctrlProps/ctrlProp5.xml><?xml version="1.0" encoding="utf-8"?>
<formControlPr xmlns="http://schemas.microsoft.com/office/spreadsheetml/2009/9/main" objectType="CheckBox" fmlaLink="$G$37"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96646</xdr:colOff>
      <xdr:row>36</xdr:row>
      <xdr:rowOff>100105</xdr:rowOff>
    </xdr:from>
    <xdr:to>
      <xdr:col>6</xdr:col>
      <xdr:colOff>990938</xdr:colOff>
      <xdr:row>36</xdr:row>
      <xdr:rowOff>823280</xdr:rowOff>
    </xdr:to>
    <xdr:sp macro="" textlink="">
      <xdr:nvSpPr>
        <xdr:cNvPr id="3" name="Rechteck 2">
          <a:extLst>
            <a:ext uri="{FF2B5EF4-FFF2-40B4-BE49-F238E27FC236}">
              <a16:creationId xmlns:a16="http://schemas.microsoft.com/office/drawing/2014/main" id="{13E450D7-E888-45EA-B5A1-2D7593CC39BE}"/>
            </a:ext>
          </a:extLst>
        </xdr:cNvPr>
        <xdr:cNvSpPr/>
      </xdr:nvSpPr>
      <xdr:spPr>
        <a:xfrm>
          <a:off x="11571470" y="14345956"/>
          <a:ext cx="894292" cy="72317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89647</xdr:colOff>
      <xdr:row>38</xdr:row>
      <xdr:rowOff>112059</xdr:rowOff>
    </xdr:from>
    <xdr:to>
      <xdr:col>6</xdr:col>
      <xdr:colOff>974414</xdr:colOff>
      <xdr:row>38</xdr:row>
      <xdr:rowOff>825709</xdr:rowOff>
    </xdr:to>
    <xdr:sp macro="" textlink="">
      <xdr:nvSpPr>
        <xdr:cNvPr id="9" name="Rechteck 8">
          <a:extLst>
            <a:ext uri="{FF2B5EF4-FFF2-40B4-BE49-F238E27FC236}">
              <a16:creationId xmlns:a16="http://schemas.microsoft.com/office/drawing/2014/main" id="{AA361B41-D14C-4FE7-93BA-A0375862030A}"/>
            </a:ext>
          </a:extLst>
        </xdr:cNvPr>
        <xdr:cNvSpPr/>
      </xdr:nvSpPr>
      <xdr:spPr>
        <a:xfrm>
          <a:off x="11564471" y="14220265"/>
          <a:ext cx="884767" cy="713650"/>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96646</xdr:colOff>
      <xdr:row>40</xdr:row>
      <xdr:rowOff>100105</xdr:rowOff>
    </xdr:from>
    <xdr:to>
      <xdr:col>6</xdr:col>
      <xdr:colOff>990938</xdr:colOff>
      <xdr:row>40</xdr:row>
      <xdr:rowOff>823280</xdr:rowOff>
    </xdr:to>
    <xdr:sp macro="" textlink="">
      <xdr:nvSpPr>
        <xdr:cNvPr id="14" name="Rechteck 13">
          <a:extLst>
            <a:ext uri="{FF2B5EF4-FFF2-40B4-BE49-F238E27FC236}">
              <a16:creationId xmlns:a16="http://schemas.microsoft.com/office/drawing/2014/main" id="{D1D2CC77-2247-4703-B850-83CBB05B1D6B}"/>
            </a:ext>
          </a:extLst>
        </xdr:cNvPr>
        <xdr:cNvSpPr/>
      </xdr:nvSpPr>
      <xdr:spPr>
        <a:xfrm>
          <a:off x="11571470" y="13188576"/>
          <a:ext cx="894292" cy="72317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431800</xdr:colOff>
          <xdr:row>40</xdr:row>
          <xdr:rowOff>146050</xdr:rowOff>
        </xdr:from>
        <xdr:to>
          <xdr:col>6</xdr:col>
          <xdr:colOff>679450</xdr:colOff>
          <xdr:row>40</xdr:row>
          <xdr:rowOff>831850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104676</xdr:colOff>
      <xdr:row>32</xdr:row>
      <xdr:rowOff>87406</xdr:rowOff>
    </xdr:from>
    <xdr:to>
      <xdr:col>6</xdr:col>
      <xdr:colOff>979918</xdr:colOff>
      <xdr:row>32</xdr:row>
      <xdr:rowOff>829631</xdr:rowOff>
    </xdr:to>
    <xdr:sp macro="" textlink="">
      <xdr:nvSpPr>
        <xdr:cNvPr id="20" name="Rechteck 19">
          <a:extLst>
            <a:ext uri="{FF2B5EF4-FFF2-40B4-BE49-F238E27FC236}">
              <a16:creationId xmlns:a16="http://schemas.microsoft.com/office/drawing/2014/main" id="{02DFA8DB-8C22-4966-9E97-209730CADC5F}"/>
            </a:ext>
          </a:extLst>
        </xdr:cNvPr>
        <xdr:cNvSpPr/>
      </xdr:nvSpPr>
      <xdr:spPr>
        <a:xfrm>
          <a:off x="11579500" y="12144935"/>
          <a:ext cx="875242" cy="74222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476250</xdr:colOff>
          <xdr:row>32</xdr:row>
          <xdr:rowOff>31750</xdr:rowOff>
        </xdr:from>
        <xdr:to>
          <xdr:col>6</xdr:col>
          <xdr:colOff>736600</xdr:colOff>
          <xdr:row>32</xdr:row>
          <xdr:rowOff>831850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2</xdr:row>
      <xdr:rowOff>218281</xdr:rowOff>
    </xdr:from>
    <xdr:to>
      <xdr:col>2</xdr:col>
      <xdr:colOff>599408</xdr:colOff>
      <xdr:row>3</xdr:row>
      <xdr:rowOff>770731</xdr:rowOff>
    </xdr:to>
    <xdr:pic>
      <xdr:nvPicPr>
        <xdr:cNvPr id="15" name="Grafik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950" y="527844"/>
          <a:ext cx="3543300" cy="862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102953</xdr:colOff>
      <xdr:row>62</xdr:row>
      <xdr:rowOff>135520</xdr:rowOff>
    </xdr:from>
    <xdr:to>
      <xdr:col>4</xdr:col>
      <xdr:colOff>25689</xdr:colOff>
      <xdr:row>70</xdr:row>
      <xdr:rowOff>67933</xdr:rowOff>
    </xdr:to>
    <xdr:pic>
      <xdr:nvPicPr>
        <xdr:cNvPr id="7" name="Grafik 6">
          <a:extLst>
            <a:ext uri="{FF2B5EF4-FFF2-40B4-BE49-F238E27FC236}">
              <a16:creationId xmlns:a16="http://schemas.microsoft.com/office/drawing/2014/main" id="{761869B3-DEEB-40AE-BCAB-9362EBFE60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6297" y="40271489"/>
          <a:ext cx="6150031" cy="1784232"/>
        </a:xfrm>
        <a:prstGeom prst="rect">
          <a:avLst/>
        </a:prstGeom>
      </xdr:spPr>
    </xdr:pic>
    <xdr:clientData/>
  </xdr:twoCellAnchor>
  <xdr:twoCellAnchor>
    <xdr:from>
      <xdr:col>2</xdr:col>
      <xdr:colOff>795618</xdr:colOff>
      <xdr:row>1</xdr:row>
      <xdr:rowOff>168088</xdr:rowOff>
    </xdr:from>
    <xdr:to>
      <xdr:col>5</xdr:col>
      <xdr:colOff>2783463</xdr:colOff>
      <xdr:row>3</xdr:row>
      <xdr:rowOff>1264584</xdr:rowOff>
    </xdr:to>
    <xdr:sp macro="" textlink="">
      <xdr:nvSpPr>
        <xdr:cNvPr id="4" name="Rechteck 3">
          <a:extLst>
            <a:ext uri="{FF2B5EF4-FFF2-40B4-BE49-F238E27FC236}">
              <a16:creationId xmlns:a16="http://schemas.microsoft.com/office/drawing/2014/main" id="{19B646D2-34B9-49CD-8B82-9CA6CF58258A}"/>
            </a:ext>
          </a:extLst>
        </xdr:cNvPr>
        <xdr:cNvSpPr/>
      </xdr:nvSpPr>
      <xdr:spPr>
        <a:xfrm>
          <a:off x="3697942" y="168088"/>
          <a:ext cx="6470197" cy="1724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500">
              <a:solidFill>
                <a:schemeClr val="tx2"/>
              </a:solidFill>
              <a:latin typeface="Arial Black" panose="020B0A04020102020204" pitchFamily="34" charset="0"/>
            </a:rPr>
            <a:t>Mittelabruf i.R.d. </a:t>
          </a:r>
        </a:p>
        <a:p>
          <a:pPr algn="ctr">
            <a:spcAft>
              <a:spcPts val="600"/>
            </a:spcAft>
          </a:pPr>
          <a:r>
            <a:rPr lang="de-DE" sz="1500">
              <a:solidFill>
                <a:schemeClr val="tx2"/>
              </a:solidFill>
              <a:latin typeface="Arial Black" panose="020B0A04020102020204" pitchFamily="34" charset="0"/>
            </a:rPr>
            <a:t>Investitionsoffensive für Hessen</a:t>
          </a:r>
        </a:p>
        <a:p>
          <a:pPr algn="ctr"/>
          <a:r>
            <a:rPr lang="de-DE" sz="1400">
              <a:solidFill>
                <a:schemeClr val="tx2"/>
              </a:solidFill>
              <a:latin typeface="Arial" panose="020B0604020202020204" pitchFamily="34" charset="0"/>
              <a:cs typeface="Arial" panose="020B0604020202020204" pitchFamily="34" charset="0"/>
            </a:rPr>
            <a:t>Länder-und-Kommunal-Infrastrukturfinanzierungsgesetz (LuKIFG)</a:t>
          </a:r>
        </a:p>
        <a:p>
          <a:pPr algn="ctr"/>
          <a:r>
            <a:rPr lang="de-DE" sz="1400">
              <a:solidFill>
                <a:schemeClr val="tx2"/>
              </a:solidFill>
              <a:latin typeface="Arial" panose="020B0604020202020204" pitchFamily="34" charset="0"/>
              <a:cs typeface="Arial" panose="020B0604020202020204" pitchFamily="34" charset="0"/>
            </a:rPr>
            <a:t>Verwaltungsvereinbarung nach § 9 Abs. 1 LuKIFG (VV-LuKIFG)</a:t>
          </a:r>
        </a:p>
        <a:p>
          <a:pPr algn="ctr"/>
          <a:r>
            <a:rPr lang="de-DE" sz="1400">
              <a:solidFill>
                <a:schemeClr val="tx2"/>
              </a:solidFill>
              <a:latin typeface="Arial" panose="020B0604020202020204" pitchFamily="34" charset="0"/>
              <a:cs typeface="Arial" panose="020B0604020202020204" pitchFamily="34" charset="0"/>
            </a:rPr>
            <a:t>Hessisches Infrastrukturförderungsgesetz (HIFG)</a:t>
          </a:r>
          <a:endParaRPr lang="de-DE" sz="1500">
            <a:solidFill>
              <a:srgbClr val="FF0000"/>
            </a:solidFill>
            <a:latin typeface="Arial Black" panose="020B0A040201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6</xdr:col>
          <xdr:colOff>438150</xdr:colOff>
          <xdr:row>38</xdr:row>
          <xdr:rowOff>241300</xdr:rowOff>
        </xdr:from>
        <xdr:to>
          <xdr:col>6</xdr:col>
          <xdr:colOff>704850</xdr:colOff>
          <xdr:row>38</xdr:row>
          <xdr:rowOff>717550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2961850</xdr:colOff>
      <xdr:row>137</xdr:row>
      <xdr:rowOff>14006</xdr:rowOff>
    </xdr:from>
    <xdr:to>
      <xdr:col>6</xdr:col>
      <xdr:colOff>95821</xdr:colOff>
      <xdr:row>140</xdr:row>
      <xdr:rowOff>58478</xdr:rowOff>
    </xdr:to>
    <xdr:sp macro="" textlink="">
      <xdr:nvSpPr>
        <xdr:cNvPr id="6" name="Rechteck 5">
          <a:extLst>
            <a:ext uri="{FF2B5EF4-FFF2-40B4-BE49-F238E27FC236}">
              <a16:creationId xmlns:a16="http://schemas.microsoft.com/office/drawing/2014/main" id="{92F1BC62-E68A-4E6F-9521-5A827BBFCD26}"/>
            </a:ext>
          </a:extLst>
        </xdr:cNvPr>
        <xdr:cNvSpPr/>
      </xdr:nvSpPr>
      <xdr:spPr>
        <a:xfrm>
          <a:off x="10682703" y="37957124"/>
          <a:ext cx="887942" cy="71682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2961850</xdr:colOff>
      <xdr:row>137</xdr:row>
      <xdr:rowOff>14006</xdr:rowOff>
    </xdr:from>
    <xdr:to>
      <xdr:col>6</xdr:col>
      <xdr:colOff>95821</xdr:colOff>
      <xdr:row>140</xdr:row>
      <xdr:rowOff>58478</xdr:rowOff>
    </xdr:to>
    <xdr:sp macro="" textlink="">
      <xdr:nvSpPr>
        <xdr:cNvPr id="8" name="Rechteck 7">
          <a:extLst>
            <a:ext uri="{FF2B5EF4-FFF2-40B4-BE49-F238E27FC236}">
              <a16:creationId xmlns:a16="http://schemas.microsoft.com/office/drawing/2014/main" id="{3D7574A3-20C3-47A8-BA5F-EED3314E38A2}"/>
            </a:ext>
          </a:extLst>
        </xdr:cNvPr>
        <xdr:cNvSpPr/>
      </xdr:nvSpPr>
      <xdr:spPr>
        <a:xfrm>
          <a:off x="10682703" y="37957124"/>
          <a:ext cx="887942" cy="71682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105709</xdr:colOff>
      <xdr:row>34</xdr:row>
      <xdr:rowOff>100854</xdr:rowOff>
    </xdr:from>
    <xdr:to>
      <xdr:col>6</xdr:col>
      <xdr:colOff>1000001</xdr:colOff>
      <xdr:row>34</xdr:row>
      <xdr:rowOff>817679</xdr:rowOff>
    </xdr:to>
    <xdr:sp macro="" textlink="">
      <xdr:nvSpPr>
        <xdr:cNvPr id="10" name="Rechteck 9">
          <a:extLst>
            <a:ext uri="{FF2B5EF4-FFF2-40B4-BE49-F238E27FC236}">
              <a16:creationId xmlns:a16="http://schemas.microsoft.com/office/drawing/2014/main" id="{8C8ECD9A-75C6-4F8C-A7E7-86F9D0D571DC}"/>
            </a:ext>
          </a:extLst>
        </xdr:cNvPr>
        <xdr:cNvSpPr/>
      </xdr:nvSpPr>
      <xdr:spPr>
        <a:xfrm>
          <a:off x="11580533" y="15240001"/>
          <a:ext cx="894292" cy="71682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457200</xdr:colOff>
          <xdr:row>34</xdr:row>
          <xdr:rowOff>241300</xdr:rowOff>
        </xdr:from>
        <xdr:to>
          <xdr:col>6</xdr:col>
          <xdr:colOff>704850</xdr:colOff>
          <xdr:row>34</xdr:row>
          <xdr:rowOff>698500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36</xdr:row>
          <xdr:rowOff>374650</xdr:rowOff>
        </xdr:from>
        <xdr:to>
          <xdr:col>6</xdr:col>
          <xdr:colOff>793750</xdr:colOff>
          <xdr:row>36</xdr:row>
          <xdr:rowOff>622300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2822898</xdr:colOff>
      <xdr:row>2</xdr:row>
      <xdr:rowOff>135732</xdr:rowOff>
    </xdr:from>
    <xdr:to>
      <xdr:col>7</xdr:col>
      <xdr:colOff>834975</xdr:colOff>
      <xdr:row>3</xdr:row>
      <xdr:rowOff>803043</xdr:rowOff>
    </xdr:to>
    <xdr:pic>
      <xdr:nvPicPr>
        <xdr:cNvPr id="5" name="Grafik 1">
          <a:extLst>
            <a:ext uri="{FF2B5EF4-FFF2-40B4-BE49-F238E27FC236}">
              <a16:creationId xmlns:a16="http://schemas.microsoft.com/office/drawing/2014/main" id="{D1B22471-2BAE-6906-6FEA-DA86D34FB1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69054" y="445295"/>
          <a:ext cx="2643609" cy="976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Kooperation\530000_A5300_Public\Neue%20F&#246;rderprogramme\533000\LuKIF\07%20IT-Konzeption\Excel-Verwendungsbest&#228;tigung\Verwendungsbest&#228;tigung_Entwurf_V5.xlsx" TargetMode="External"/><Relationship Id="rId1" Type="http://schemas.openxmlformats.org/officeDocument/2006/relationships/externalLinkPath" Target="/Kooperation/530000_A5300_Public/Neue%20F&#246;rderprogramme/533000/LuKIF/07%20IT-Konzeption/Excel-Verwendungsbest&#228;tigung/Verwendungsbest&#228;tigung_Entwurf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r"/>
      <sheetName val="Datensatz Formular"/>
      <sheetName val="Antragsteller"/>
      <sheetName val="Datenbank"/>
      <sheetName val="Auswahl"/>
      <sheetName val="Mapping Berichtswesen"/>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647D3D-CB34-4E04-8CDA-C231A30C48E9}" name="tbl_Massnahmen" displayName="tbl_Massnahmen" ref="A3:AP30" totalsRowShown="0" headerRowDxfId="34" headerRowBorderDxfId="33" tableBorderDxfId="32" headerRowCellStyle="Komma">
  <autoFilter ref="A3:AP30" xr:uid="{3170C740-8134-456E-A71B-8F1057A473A5}"/>
  <tableColumns count="42">
    <tableColumn id="1" xr3:uid="{21138C73-5B57-4032-B077-084FA2D26D05}" name="Annmeldenummer WIBank"/>
    <tableColumn id="2" xr3:uid="{00BE5721-06F4-4591-8343-546372F903E2}" name="GP Nummer"/>
    <tableColumn id="3" xr3:uid="{07250748-2A63-4419-960B-74BBA827F50D}" name="Art des Anmeldenden"/>
    <tableColumn id="4" xr3:uid="{F1AE24A9-0F24-42D0-B538-9E5FB1E1421B}" name="GKZ /Ident"/>
    <tableColumn id="5" xr3:uid="{8CD7D538-F4FD-459C-B2A6-69459944A898}" name="Anmeldender"/>
    <tableColumn id="6" xr3:uid="{ED593B05-4D1F-4EBD-BD29-E452CA80BA14}" name="Art der Infrastruktur "/>
    <tableColumn id="7" xr3:uid="{17797429-C7A7-4A61-8F72-4EF368B6F98E}" name="Name Kontaktperson "/>
    <tableColumn id="8" xr3:uid="{AF208700-23E5-4F2E-8DC6-5F41F71E56B7}" name="Vorname Kontaktperson "/>
    <tableColumn id="9" xr3:uid="{529995F4-9C1A-42F6-A6DC-8476D875B30E}" name="Telefon Kontaktperson "/>
    <tableColumn id="10" xr3:uid="{72C947F2-9EF9-4B39-8B94-D4D38071E4A9}" name="E-Mail Kontaktperson "/>
    <tableColumn id="11" xr3:uid="{62CE77AB-6184-43DD-8618-DBE609BEACE6}" name="Träger der Maßnahme "/>
    <tableColumn id="12" xr3:uid="{940E414B-0FC4-43BC-9110-F8CBE9107A8F}" name="Art des Trägers"/>
    <tableColumn id="13" xr3:uid="{98408B0F-9966-484A-91CA-9F660D2D6509}" name="Investitionsbereich"/>
    <tableColumn id="59" xr3:uid="{6D06577A-25A2-472B-96A6-451FCC6BC63A}" name="Gegenstand der Maßnahme"/>
    <tableColumn id="14" xr3:uid="{90048EF6-CDE7-49FC-A0AE-3753DF20BC3F}" name="Inhalt der Maßnahme"/>
    <tableColumn id="15" xr3:uid="{88C31789-1F7F-4188-A809-1E4C0B4CC002}" name="Zustand vor der Maßnahme &amp; Mehrwert der Maßnahme "/>
    <tableColumn id="60" xr3:uid="{080F4D2C-26C8-4BD4-8558-88A4DFE2DB74}" name="Beitrag zum Klimaschutz"/>
    <tableColumn id="16" xr3:uid="{2B07589A-E283-4870-982C-5694FB33280B}" name="Ort der Maßnahme (Straße)" dataDxfId="31"/>
    <tableColumn id="17" xr3:uid="{7E276090-80FC-4529-B7D5-E07801E7A1C3}" name="Ort der Maßnahme (Hausnummer)" dataDxfId="30"/>
    <tableColumn id="18" xr3:uid="{CE79DCF0-4E89-4C3D-9EF2-6091C9681ED3}" name="Ort der Maßnahme (PLZ)" dataDxfId="29"/>
    <tableColumn id="19" xr3:uid="{8621BA13-067B-4937-ACEF-88D93C179FE7}" name="Ort der Maßnahmne (Ort)" dataDxfId="28"/>
    <tableColumn id="20" xr3:uid="{977A5043-BA6C-4D7A-9885-5ED2BA0B5E97}" name="Ortsbeschreibung" dataDxfId="27"/>
    <tableColumn id="21" xr3:uid="{D2A82DD6-2EB2-4721-95A7-1412249BEFA5}" name="Ort der Maßnahme (GKZ)" dataDxfId="26"/>
    <tableColumn id="22" xr3:uid="{9E56292B-E767-4CFA-82D9-33D21A5FF96D}" name="Maßnahmenbeginn" dataDxfId="25"/>
    <tableColumn id="23" xr3:uid="{9987FBB9-45BA-4E80-BAF2-B6C37ED84E35}" name="Maßnahmenende" dataDxfId="24" dataCellStyle="Währung"/>
    <tableColumn id="24" xr3:uid="{D303E247-04AB-4F56-9070-12C697102A36}" name="Kosten der Maßnahme " dataDxfId="23" dataCellStyle="Währung"/>
    <tableColumn id="25" xr3:uid="{22169A31-B881-435D-81E3-99D556C1823D}" name="Kosten für Begleit/Folgemaßnahmen " dataDxfId="22" dataCellStyle="Währung"/>
    <tableColumn id="26" xr3:uid="{F6C920F0-2102-49F6-B18A-45D2A488FF0C}" name="Investitionsvolumen" dataDxfId="21" dataCellStyle="Währung"/>
    <tableColumn id="27" xr3:uid="{BB42BC60-C82F-4F62-93B2-345D5A5B26CB}" name="Nicht Förderfähige Ausgaben für die Maßnahme" dataDxfId="20" dataCellStyle="Währung"/>
    <tableColumn id="28" xr3:uid="{DB22E4D2-C68A-4BD6-8F47-F2E67F905274}" name="Nicht Förderfähige Ausgaben für Begleit- und Folgemaßnahmen" dataDxfId="19" dataCellStyle="Währung"/>
    <tableColumn id="29" xr3:uid="{02863298-3359-495C-AEB3-A29868430D9D}" name="Förderfähige Ausgaben" dataDxfId="18" dataCellStyle="Währung"/>
    <tableColumn id="30" xr3:uid="{70C292C2-63B8-45C1-8B4B-D2D9EB1EE50A}" name="Bundesmittel LUKIF" dataDxfId="17" dataCellStyle="Währung"/>
    <tableColumn id="31" xr3:uid="{1270AD85-7643-47CA-9FEB-574B36F54DBF}" name="Sonstige Bundesmittel" dataDxfId="16" dataCellStyle="Währung"/>
    <tableColumn id="32" xr3:uid="{9CD3F096-3924-4BD5-9D02-F286885ED534}" name="Name der Förderprogramme (Bund)" dataDxfId="15" dataCellStyle="Währung"/>
    <tableColumn id="50" xr3:uid="{07A915A7-3D2E-4D61-ABC3-DFC0C58BF988}" name="Landesmittel" dataCellStyle="Währung"/>
    <tableColumn id="51" xr3:uid="{712B8811-7C9E-4ADB-ABE9-00AD3EEF7BDC}" name="Name des Förderprogramms (Land)" dataDxfId="14"/>
    <tableColumn id="52" xr3:uid="{54E0F872-0441-4BE6-A77A-7C566B48517C}" name="Eigenmittel" dataCellStyle="Währung"/>
    <tableColumn id="53" xr3:uid="{74883FB3-A70C-4F73-A287-64636F8D6444}" name="Drittmittel" dataCellStyle="Währung"/>
    <tableColumn id="54" xr3:uid="{595D9B15-97B4-4D68-AA94-590CB146C007}" name="Drittmittelgeber" dataDxfId="13"/>
    <tableColumn id="55" xr3:uid="{A6606CC9-59F2-426F-8106-914CB7E18194}" name="Rückeinnahmen" dataCellStyle="Währung"/>
    <tableColumn id="56" xr3:uid="{B79EAD28-4BB9-432F-A764-BED1AEB5AB8E}" name="Sonstige Mittel" dataCellStyle="Währung"/>
    <tableColumn id="57" xr3:uid="{825CC6AA-BC80-4C03-8A32-DDF841EC6BD8}" name="Finanzmittel Gesamt" dataCellStyle="Währung"/>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omments" Target="../comments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59999389629810485"/>
  </sheetPr>
  <dimension ref="A1:V96"/>
  <sheetViews>
    <sheetView showGridLines="0" tabSelected="1" topLeftCell="A4" zoomScaleNormal="100" zoomScaleSheetLayoutView="80" zoomScalePageLayoutView="70" workbookViewId="0">
      <selection activeCell="C28" sqref="C28:G28"/>
    </sheetView>
  </sheetViews>
  <sheetFormatPr baseColWidth="10" defaultColWidth="11.453125" defaultRowHeight="17.5"/>
  <cols>
    <col min="1" max="1" width="1.26953125" style="17" customWidth="1"/>
    <col min="2" max="2" width="41.81640625" style="12" customWidth="1"/>
    <col min="3" max="4" width="25.7265625" style="12" customWidth="1"/>
    <col min="5" max="5" width="15.7265625" style="12" customWidth="1"/>
    <col min="6" max="6" width="53.7265625" style="12" customWidth="1"/>
    <col min="7" max="7" width="15.7265625" style="12" customWidth="1"/>
    <col min="8" max="8" width="13.1796875" style="12" customWidth="1"/>
    <col min="9" max="9" width="78.81640625" style="24" customWidth="1"/>
    <col min="10" max="10" width="107.54296875" style="22" customWidth="1"/>
    <col min="11" max="16384" width="11.453125" style="12"/>
  </cols>
  <sheetData>
    <row r="1" spans="1:10" ht="25" hidden="1" customHeight="1">
      <c r="B1" s="11"/>
      <c r="C1" s="11"/>
      <c r="D1" s="11"/>
      <c r="E1" s="11"/>
      <c r="F1" s="11"/>
      <c r="G1" s="11"/>
      <c r="H1" s="11"/>
    </row>
    <row r="2" spans="1:10" ht="25" customHeight="1">
      <c r="A2" s="11"/>
      <c r="B2" s="11"/>
      <c r="C2" s="57" t="b">
        <v>0</v>
      </c>
      <c r="D2" s="11"/>
      <c r="E2" s="11"/>
      <c r="F2" s="11"/>
      <c r="G2" s="11"/>
      <c r="H2" s="11"/>
    </row>
    <row r="3" spans="1:10" ht="25" customHeight="1">
      <c r="A3" s="11"/>
      <c r="B3" s="11"/>
      <c r="C3" s="101"/>
      <c r="D3" s="101"/>
      <c r="E3" s="101"/>
      <c r="F3" s="56"/>
      <c r="G3" s="14"/>
      <c r="H3" s="11"/>
    </row>
    <row r="4" spans="1:10" ht="114.75" customHeight="1">
      <c r="A4" s="11"/>
      <c r="B4" s="11"/>
      <c r="C4" s="101"/>
      <c r="D4" s="101"/>
      <c r="E4" s="101"/>
      <c r="F4" s="58"/>
      <c r="G4" s="14"/>
      <c r="H4" s="11"/>
    </row>
    <row r="5" spans="1:10" ht="24.75" customHeight="1">
      <c r="A5" s="11"/>
      <c r="B5" s="19" t="s">
        <v>9</v>
      </c>
      <c r="C5" s="13"/>
      <c r="D5" s="13"/>
      <c r="E5" s="13"/>
      <c r="F5" s="13"/>
      <c r="G5" s="15"/>
      <c r="H5" s="11"/>
    </row>
    <row r="6" spans="1:10" ht="61.5" customHeight="1">
      <c r="A6" s="11"/>
      <c r="B6" s="102" t="s">
        <v>8</v>
      </c>
      <c r="C6" s="102"/>
      <c r="D6" s="102"/>
      <c r="E6" s="13"/>
      <c r="F6" s="103" t="s">
        <v>59</v>
      </c>
      <c r="G6" s="103"/>
      <c r="H6" s="11"/>
    </row>
    <row r="7" spans="1:10" ht="35.25" customHeight="1">
      <c r="A7" s="11"/>
      <c r="B7" s="102"/>
      <c r="C7" s="102"/>
      <c r="D7" s="102"/>
      <c r="E7" s="13"/>
      <c r="F7" s="114" t="s">
        <v>60</v>
      </c>
      <c r="G7" s="114"/>
      <c r="H7" s="24"/>
    </row>
    <row r="8" spans="1:10" ht="34.5" customHeight="1">
      <c r="A8" s="11"/>
      <c r="B8" s="102"/>
      <c r="C8" s="102"/>
      <c r="D8" s="102"/>
      <c r="E8" s="13"/>
      <c r="F8" s="13"/>
      <c r="G8" s="13"/>
      <c r="H8" s="11"/>
    </row>
    <row r="9" spans="1:10" ht="55.5" customHeight="1">
      <c r="A9" s="11"/>
      <c r="C9" s="13"/>
      <c r="D9" s="13"/>
      <c r="E9" s="13"/>
      <c r="F9" s="20"/>
      <c r="G9" s="16"/>
      <c r="H9" s="11"/>
    </row>
    <row r="10" spans="1:10" ht="36" customHeight="1">
      <c r="A10" s="11"/>
      <c r="B10" s="25" t="s">
        <v>62</v>
      </c>
      <c r="C10" s="13"/>
      <c r="D10" s="13"/>
      <c r="E10" s="13"/>
      <c r="F10" s="13"/>
      <c r="H10" s="11"/>
    </row>
    <row r="11" spans="1:10" ht="34.5" customHeight="1">
      <c r="A11" s="11"/>
      <c r="B11" s="18" t="s">
        <v>55</v>
      </c>
      <c r="C11" s="59" t="str">
        <f>_xlfn.XLOOKUP($F$7,tbl_Massnahmen[Annmeldenummer WIBank],tbl_Massnahmen[Art des Anmeldenden],"")</f>
        <v/>
      </c>
      <c r="D11" s="109" t="s">
        <v>22</v>
      </c>
      <c r="E11" s="110"/>
      <c r="F11" s="107" t="str">
        <f>_xlfn.XLOOKUP($F$7,tbl_Massnahmen[Annmeldenummer WIBank],tbl_Massnahmen[GKZ /Ident],"")</f>
        <v/>
      </c>
      <c r="G11" s="108"/>
      <c r="H11" s="11"/>
      <c r="J11" s="21"/>
    </row>
    <row r="12" spans="1:10" ht="9.75" hidden="1" customHeight="1">
      <c r="A12" s="11"/>
      <c r="B12" s="11"/>
      <c r="C12" s="11"/>
      <c r="D12" s="11"/>
      <c r="E12" s="11"/>
      <c r="F12" s="11"/>
      <c r="G12" s="11"/>
      <c r="H12" s="11"/>
    </row>
    <row r="13" spans="1:10" ht="20" hidden="1">
      <c r="A13" s="11"/>
      <c r="B13" s="39" t="s">
        <v>47</v>
      </c>
      <c r="C13" s="111" t="str">
        <f>_xlfn.XLOOKUP($F$7,tbl_Massnahmen[Annmeldenummer WIBank],tbl_Massnahmen[GP Nummer],"")</f>
        <v/>
      </c>
      <c r="D13" s="112"/>
      <c r="E13" s="112"/>
      <c r="F13" s="112"/>
      <c r="G13" s="113"/>
      <c r="H13" s="11"/>
    </row>
    <row r="14" spans="1:10" ht="9.65" customHeight="1">
      <c r="A14" s="11"/>
      <c r="B14" s="11"/>
      <c r="C14" s="11"/>
      <c r="D14" s="11"/>
      <c r="E14" s="11"/>
      <c r="F14" s="11"/>
      <c r="G14" s="11"/>
      <c r="H14" s="11"/>
    </row>
    <row r="15" spans="1:10" ht="33.65" customHeight="1">
      <c r="A15" s="11"/>
      <c r="B15" s="40" t="s">
        <v>54</v>
      </c>
      <c r="C15" s="104" t="str">
        <f>_xlfn.XLOOKUP($F$7,tbl_Massnahmen[Annmeldenummer WIBank],tbl_Massnahmen[Anmeldender],"")</f>
        <v/>
      </c>
      <c r="D15" s="105"/>
      <c r="E15" s="105"/>
      <c r="F15" s="105"/>
      <c r="G15" s="106"/>
      <c r="H15" s="11"/>
      <c r="J15" s="23"/>
    </row>
    <row r="16" spans="1:10" ht="9.65" customHeight="1">
      <c r="A16" s="11"/>
      <c r="B16" s="11"/>
      <c r="C16" s="11"/>
      <c r="D16" s="11"/>
      <c r="E16" s="11"/>
      <c r="F16" s="11"/>
      <c r="G16" s="11"/>
      <c r="H16" s="11"/>
    </row>
    <row r="17" spans="1:10" ht="43" customHeight="1">
      <c r="A17" s="11"/>
      <c r="B17" s="40" t="s">
        <v>48</v>
      </c>
      <c r="C17" s="116" t="str">
        <f>_xlfn.XLOOKUP($F$7,tbl_Massnahmen[Annmeldenummer WIBank],tbl_Massnahmen[Gegenstand der Maßnahme],"")</f>
        <v/>
      </c>
      <c r="D17" s="117"/>
      <c r="E17" s="117"/>
      <c r="F17" s="117"/>
      <c r="G17" s="118"/>
      <c r="H17" s="11"/>
      <c r="J17" s="23"/>
    </row>
    <row r="18" spans="1:10" ht="34.5" customHeight="1">
      <c r="A18" s="11"/>
      <c r="B18" s="41" t="s">
        <v>63</v>
      </c>
      <c r="C18" s="4"/>
      <c r="D18" s="4"/>
      <c r="E18" s="4"/>
      <c r="F18" s="4"/>
      <c r="G18" s="4"/>
      <c r="H18" s="11"/>
    </row>
    <row r="19" spans="1:10" ht="9.65" customHeight="1">
      <c r="A19" s="11"/>
      <c r="B19" s="3"/>
      <c r="C19" s="4"/>
      <c r="D19" s="4"/>
      <c r="E19" s="4"/>
      <c r="F19" s="4"/>
      <c r="G19" s="4"/>
      <c r="H19" s="11"/>
    </row>
    <row r="20" spans="1:10" ht="34.5" customHeight="1">
      <c r="A20" s="11"/>
      <c r="B20" s="40" t="s">
        <v>0</v>
      </c>
      <c r="C20" s="119"/>
      <c r="D20" s="120"/>
      <c r="E20" s="120"/>
      <c r="F20" s="120"/>
      <c r="G20" s="121"/>
      <c r="H20" s="11"/>
    </row>
    <row r="21" spans="1:10" ht="9.65" customHeight="1">
      <c r="A21" s="11"/>
      <c r="B21" s="2"/>
      <c r="C21" s="5"/>
      <c r="D21" s="1"/>
      <c r="E21" s="1"/>
      <c r="F21" s="1"/>
      <c r="G21" s="1"/>
      <c r="H21" s="11"/>
    </row>
    <row r="22" spans="1:10" ht="34.5" customHeight="1">
      <c r="A22" s="11"/>
      <c r="B22" s="40" t="s">
        <v>1</v>
      </c>
      <c r="C22" s="119"/>
      <c r="D22" s="120"/>
      <c r="E22" s="120"/>
      <c r="F22" s="120"/>
      <c r="G22" s="121"/>
      <c r="H22" s="11"/>
    </row>
    <row r="23" spans="1:10" ht="9.65" customHeight="1">
      <c r="A23" s="11"/>
      <c r="B23" s="2"/>
      <c r="C23" s="5"/>
      <c r="D23" s="1"/>
      <c r="E23" s="1"/>
      <c r="F23" s="1"/>
      <c r="G23" s="1"/>
      <c r="H23" s="11"/>
    </row>
    <row r="24" spans="1:10" ht="34.5" customHeight="1">
      <c r="A24" s="11"/>
      <c r="B24" s="40" t="s">
        <v>2</v>
      </c>
      <c r="C24" s="119"/>
      <c r="D24" s="120"/>
      <c r="E24" s="120"/>
      <c r="F24" s="120"/>
      <c r="G24" s="121"/>
      <c r="H24" s="11"/>
    </row>
    <row r="25" spans="1:10" ht="9.65" customHeight="1">
      <c r="A25" s="11"/>
      <c r="B25" s="2"/>
      <c r="C25" s="5"/>
      <c r="D25" s="1"/>
      <c r="E25" s="1"/>
      <c r="F25" s="1"/>
      <c r="G25" s="1"/>
      <c r="H25" s="11"/>
    </row>
    <row r="26" spans="1:10" ht="34.5" customHeight="1">
      <c r="A26" s="11"/>
      <c r="B26" s="40" t="s">
        <v>3</v>
      </c>
      <c r="C26" s="122"/>
      <c r="D26" s="123"/>
      <c r="E26" s="123"/>
      <c r="F26" s="123"/>
      <c r="G26" s="124"/>
      <c r="H26" s="11"/>
    </row>
    <row r="27" spans="1:10" ht="34.5" customHeight="1">
      <c r="A27" s="11"/>
      <c r="B27" s="115" t="s">
        <v>50</v>
      </c>
      <c r="C27" s="115"/>
      <c r="D27" s="6"/>
      <c r="E27" s="6"/>
      <c r="F27" s="6"/>
      <c r="G27" s="11"/>
      <c r="H27" s="11"/>
    </row>
    <row r="28" spans="1:10" ht="34.5" customHeight="1">
      <c r="A28" s="11"/>
      <c r="B28" s="40" t="s">
        <v>51</v>
      </c>
      <c r="C28" s="125" t="s">
        <v>12</v>
      </c>
      <c r="D28" s="126">
        <v>10000000</v>
      </c>
      <c r="E28" s="126"/>
      <c r="F28" s="126"/>
      <c r="G28" s="127"/>
      <c r="H28" s="11"/>
    </row>
    <row r="29" spans="1:10" ht="9.65" customHeight="1">
      <c r="A29" s="11"/>
      <c r="B29" s="2"/>
      <c r="C29" s="5"/>
      <c r="D29" s="1"/>
      <c r="E29" s="1"/>
      <c r="F29" s="1"/>
      <c r="G29" s="1"/>
      <c r="H29" s="11"/>
    </row>
    <row r="30" spans="1:10" ht="34.5" customHeight="1">
      <c r="A30" s="11"/>
      <c r="B30" s="40" t="s">
        <v>52</v>
      </c>
      <c r="C30" s="96">
        <v>0</v>
      </c>
      <c r="D30" s="97"/>
      <c r="E30" s="97"/>
      <c r="F30" s="97"/>
      <c r="G30" s="98"/>
      <c r="H30" s="11"/>
    </row>
    <row r="31" spans="1:10" ht="24.65" customHeight="1">
      <c r="A31" s="11"/>
      <c r="B31" s="95" t="s">
        <v>56</v>
      </c>
      <c r="C31" s="95"/>
      <c r="D31" s="95"/>
      <c r="E31" s="95"/>
      <c r="F31" s="95"/>
      <c r="G31" s="95"/>
      <c r="H31" s="11"/>
    </row>
    <row r="32" spans="1:10" ht="23.5" customHeight="1">
      <c r="A32" s="11"/>
      <c r="B32" s="55" t="s">
        <v>49</v>
      </c>
      <c r="C32" s="1"/>
      <c r="D32" s="1"/>
      <c r="E32" s="1"/>
      <c r="F32" s="1"/>
      <c r="G32" s="11"/>
      <c r="H32" s="11"/>
    </row>
    <row r="33" spans="1:22" ht="71.150000000000006" customHeight="1">
      <c r="A33" s="11"/>
      <c r="B33" s="99" t="s">
        <v>64</v>
      </c>
      <c r="C33" s="100"/>
      <c r="D33" s="100"/>
      <c r="E33" s="100"/>
      <c r="F33" s="100"/>
      <c r="G33" s="52" t="b">
        <v>0</v>
      </c>
      <c r="H33" s="11"/>
      <c r="J33" s="54"/>
    </row>
    <row r="34" spans="1:22" ht="9.75" customHeight="1">
      <c r="A34" s="11"/>
      <c r="B34" s="7"/>
      <c r="C34" s="5"/>
      <c r="D34" s="1"/>
      <c r="E34" s="1"/>
      <c r="F34" s="1"/>
      <c r="G34" s="11"/>
      <c r="H34" s="11"/>
      <c r="J34" s="54"/>
    </row>
    <row r="35" spans="1:22" ht="71.150000000000006" customHeight="1">
      <c r="A35" s="11"/>
      <c r="B35" s="93" t="s">
        <v>74</v>
      </c>
      <c r="C35" s="94"/>
      <c r="D35" s="94"/>
      <c r="E35" s="94"/>
      <c r="F35" s="94"/>
      <c r="G35" s="52" t="b">
        <v>0</v>
      </c>
      <c r="H35" s="11"/>
      <c r="I35" s="26"/>
      <c r="J35" s="54"/>
    </row>
    <row r="36" spans="1:22" ht="9.75" customHeight="1">
      <c r="A36" s="11"/>
      <c r="B36" s="8"/>
      <c r="C36" s="9"/>
      <c r="D36" s="9"/>
      <c r="E36" s="9"/>
      <c r="F36" s="9"/>
      <c r="G36" s="10"/>
      <c r="H36" s="11"/>
    </row>
    <row r="37" spans="1:22" ht="71.150000000000006" customHeight="1">
      <c r="A37" s="11"/>
      <c r="B37" s="93" t="s">
        <v>89</v>
      </c>
      <c r="C37" s="94"/>
      <c r="D37" s="94"/>
      <c r="E37" s="94"/>
      <c r="F37" s="94"/>
      <c r="G37" s="52" t="b">
        <v>0</v>
      </c>
      <c r="H37" s="11"/>
    </row>
    <row r="38" spans="1:22" ht="9.75" customHeight="1">
      <c r="A38" s="11"/>
      <c r="B38" s="8"/>
      <c r="C38" s="9"/>
      <c r="D38" s="9"/>
      <c r="E38" s="9"/>
      <c r="F38" s="9"/>
      <c r="G38" s="10"/>
      <c r="H38" s="11"/>
    </row>
    <row r="39" spans="1:22" ht="71.150000000000006" customHeight="1">
      <c r="A39" s="11"/>
      <c r="B39" s="93" t="s">
        <v>76</v>
      </c>
      <c r="C39" s="94"/>
      <c r="D39" s="94"/>
      <c r="E39" s="94"/>
      <c r="F39" s="94"/>
      <c r="G39" s="52" t="b">
        <v>0</v>
      </c>
      <c r="H39" s="11"/>
      <c r="I39" s="26"/>
      <c r="J39" s="54"/>
    </row>
    <row r="40" spans="1:22" ht="9.65" customHeight="1">
      <c r="A40" s="11"/>
      <c r="B40" s="8"/>
      <c r="C40" s="9"/>
      <c r="D40" s="9"/>
      <c r="E40" s="9"/>
      <c r="F40" s="9"/>
      <c r="G40" s="10"/>
      <c r="H40" s="11"/>
    </row>
    <row r="41" spans="1:22" ht="71.150000000000006" customHeight="1">
      <c r="A41" s="11"/>
      <c r="B41" s="93" t="s">
        <v>77</v>
      </c>
      <c r="C41" s="94"/>
      <c r="D41" s="94"/>
      <c r="E41" s="94"/>
      <c r="F41" s="94"/>
      <c r="G41" s="52" t="b">
        <v>0</v>
      </c>
      <c r="H41" s="11"/>
      <c r="I41" s="79"/>
      <c r="J41" s="54"/>
    </row>
    <row r="42" spans="1:22" ht="9.75" customHeight="1">
      <c r="A42" s="11"/>
      <c r="B42" s="8"/>
      <c r="C42" s="9"/>
      <c r="D42" s="9"/>
      <c r="E42" s="9"/>
      <c r="F42" s="9"/>
      <c r="G42" s="10"/>
      <c r="H42" s="11"/>
    </row>
    <row r="43" spans="1:22" ht="41.25" customHeight="1">
      <c r="A43" s="11"/>
      <c r="B43" s="160" t="s">
        <v>69</v>
      </c>
      <c r="C43" s="161"/>
      <c r="D43" s="161"/>
      <c r="E43" s="161"/>
      <c r="F43" s="161"/>
      <c r="G43" s="162"/>
      <c r="H43" s="11"/>
      <c r="I43" s="12"/>
      <c r="J43" s="23"/>
    </row>
    <row r="44" spans="1:22" ht="9.75" customHeight="1">
      <c r="A44" s="11"/>
      <c r="B44" s="8"/>
      <c r="C44" s="9"/>
      <c r="D44" s="9"/>
      <c r="E44" s="9"/>
      <c r="F44" s="9"/>
      <c r="G44" s="10"/>
      <c r="H44" s="11"/>
    </row>
    <row r="45" spans="1:22" ht="25" customHeight="1">
      <c r="A45" s="13"/>
      <c r="B45" s="158" t="s">
        <v>57</v>
      </c>
      <c r="C45" s="159"/>
      <c r="D45" s="159"/>
      <c r="E45" s="159"/>
      <c r="F45" s="159"/>
      <c r="G45" s="27"/>
      <c r="H45" s="40"/>
      <c r="J45" s="23"/>
    </row>
    <row r="46" spans="1:22" s="66" customFormat="1" ht="25" customHeight="1">
      <c r="A46" s="60"/>
      <c r="B46" s="61" t="s">
        <v>10</v>
      </c>
      <c r="C46" s="62"/>
      <c r="D46" s="62"/>
      <c r="E46" s="62"/>
      <c r="F46" s="62"/>
      <c r="G46" s="63"/>
      <c r="H46" s="64"/>
      <c r="I46" s="65"/>
      <c r="J46" s="22"/>
    </row>
    <row r="47" spans="1:22" ht="9.75" customHeight="1">
      <c r="A47" s="11"/>
      <c r="B47" s="8"/>
      <c r="C47" s="9"/>
      <c r="D47" s="9"/>
      <c r="E47" s="9"/>
      <c r="F47" s="9"/>
      <c r="G47" s="10"/>
      <c r="H47" s="11"/>
    </row>
    <row r="48" spans="1:22" ht="20">
      <c r="A48" s="13"/>
      <c r="B48" s="67" t="s">
        <v>5</v>
      </c>
      <c r="C48" s="131" t="s">
        <v>16</v>
      </c>
      <c r="D48" s="132"/>
      <c r="E48" s="132"/>
      <c r="F48" s="132"/>
      <c r="G48" s="133"/>
      <c r="H48" s="13"/>
      <c r="I48" s="13"/>
      <c r="J48" s="13"/>
      <c r="K48" s="13"/>
      <c r="L48" s="13"/>
      <c r="M48" s="13"/>
      <c r="N48" s="13"/>
      <c r="O48" s="13"/>
      <c r="P48" s="13"/>
      <c r="Q48" s="13"/>
      <c r="R48" s="13"/>
      <c r="V48" s="78"/>
    </row>
    <row r="49" spans="1:22">
      <c r="A49" s="13"/>
      <c r="B49" s="141"/>
      <c r="C49" s="134"/>
      <c r="D49" s="135"/>
      <c r="E49" s="135"/>
      <c r="F49" s="135"/>
      <c r="G49" s="136"/>
      <c r="H49" s="13"/>
      <c r="I49" s="13"/>
      <c r="J49" s="13"/>
      <c r="K49" s="13"/>
      <c r="L49" s="13"/>
      <c r="M49" s="13"/>
      <c r="N49" s="13"/>
      <c r="O49" s="13"/>
      <c r="P49" s="13"/>
      <c r="Q49" s="13"/>
      <c r="R49" s="13"/>
      <c r="V49" s="78"/>
    </row>
    <row r="50" spans="1:22">
      <c r="A50" s="13"/>
      <c r="B50" s="141"/>
      <c r="C50" s="137"/>
      <c r="D50" s="138"/>
      <c r="E50" s="138"/>
      <c r="F50" s="138"/>
      <c r="G50" s="139"/>
      <c r="H50" s="13"/>
      <c r="I50" s="13"/>
      <c r="J50" s="13"/>
      <c r="K50" s="13"/>
      <c r="L50" s="13"/>
      <c r="M50" s="13"/>
      <c r="N50" s="13"/>
      <c r="O50" s="13"/>
      <c r="P50" s="13"/>
      <c r="Q50" s="13"/>
      <c r="R50" s="13"/>
      <c r="V50" s="78"/>
    </row>
    <row r="51" spans="1:22">
      <c r="A51" s="13"/>
      <c r="B51" s="141"/>
      <c r="C51" s="153" t="s">
        <v>17</v>
      </c>
      <c r="D51" s="154"/>
      <c r="E51" s="155"/>
      <c r="F51" s="156" t="s">
        <v>18</v>
      </c>
      <c r="G51" s="157"/>
      <c r="H51" s="13"/>
      <c r="I51" s="13"/>
      <c r="J51" s="13"/>
      <c r="K51" s="13"/>
      <c r="L51" s="13"/>
      <c r="M51" s="13"/>
      <c r="N51" s="13"/>
      <c r="O51" s="13"/>
      <c r="P51" s="13"/>
      <c r="Q51" s="13"/>
      <c r="R51" s="13"/>
      <c r="V51" s="78"/>
    </row>
    <row r="52" spans="1:22">
      <c r="A52" s="13"/>
      <c r="B52" s="141"/>
      <c r="C52" s="143"/>
      <c r="D52" s="144"/>
      <c r="E52" s="145"/>
      <c r="F52" s="149"/>
      <c r="G52" s="150"/>
      <c r="H52" s="13"/>
      <c r="I52" s="13"/>
      <c r="J52" s="13"/>
      <c r="K52" s="13"/>
      <c r="L52" s="13"/>
      <c r="M52" s="13"/>
      <c r="N52" s="13"/>
      <c r="O52" s="13"/>
      <c r="P52" s="13"/>
      <c r="Q52" s="13"/>
      <c r="R52" s="13"/>
      <c r="V52" s="78"/>
    </row>
    <row r="53" spans="1:22">
      <c r="A53" s="13"/>
      <c r="B53" s="142"/>
      <c r="C53" s="146"/>
      <c r="D53" s="147"/>
      <c r="E53" s="148"/>
      <c r="F53" s="151"/>
      <c r="G53" s="152"/>
      <c r="H53" s="13"/>
      <c r="I53" s="13"/>
      <c r="J53" s="13"/>
      <c r="K53" s="13"/>
      <c r="L53" s="13"/>
      <c r="M53" s="13"/>
      <c r="N53" s="13"/>
      <c r="O53" s="13"/>
      <c r="P53" s="13"/>
      <c r="Q53" s="13"/>
      <c r="R53" s="13"/>
      <c r="V53" s="78"/>
    </row>
    <row r="54" spans="1:22" ht="20">
      <c r="A54" s="13"/>
      <c r="B54" s="67" t="s">
        <v>4</v>
      </c>
      <c r="C54" s="131" t="s">
        <v>19</v>
      </c>
      <c r="D54" s="132"/>
      <c r="E54" s="132"/>
      <c r="F54" s="132"/>
      <c r="G54" s="133"/>
      <c r="H54" s="13"/>
      <c r="I54" s="13"/>
      <c r="J54" s="13"/>
      <c r="K54" s="13"/>
      <c r="L54" s="13"/>
      <c r="M54" s="13"/>
      <c r="N54" s="13"/>
      <c r="O54" s="13"/>
      <c r="P54" s="13"/>
      <c r="Q54" s="13"/>
      <c r="R54" s="13"/>
      <c r="V54" s="78"/>
    </row>
    <row r="55" spans="1:22">
      <c r="A55" s="13"/>
      <c r="B55" s="140"/>
      <c r="C55" s="134"/>
      <c r="D55" s="135"/>
      <c r="E55" s="135"/>
      <c r="F55" s="135"/>
      <c r="G55" s="136"/>
      <c r="H55" s="13"/>
      <c r="I55" s="13"/>
      <c r="J55" s="13"/>
      <c r="K55" s="13"/>
      <c r="L55" s="13"/>
      <c r="M55" s="13"/>
      <c r="N55" s="13"/>
      <c r="O55" s="13"/>
      <c r="P55" s="13"/>
      <c r="Q55" s="13"/>
      <c r="R55" s="13"/>
      <c r="V55" s="78"/>
    </row>
    <row r="56" spans="1:22">
      <c r="A56" s="13"/>
      <c r="B56" s="141"/>
      <c r="C56" s="137"/>
      <c r="D56" s="138"/>
      <c r="E56" s="138"/>
      <c r="F56" s="138"/>
      <c r="G56" s="139"/>
      <c r="H56" s="13"/>
      <c r="I56" s="13"/>
      <c r="J56" s="13"/>
      <c r="K56" s="13"/>
      <c r="L56" s="13"/>
      <c r="M56" s="13"/>
      <c r="N56" s="13"/>
      <c r="O56" s="13"/>
      <c r="P56" s="13"/>
      <c r="Q56" s="13"/>
      <c r="R56" s="13"/>
      <c r="V56" s="78"/>
    </row>
    <row r="57" spans="1:22">
      <c r="A57" s="13"/>
      <c r="B57" s="141"/>
      <c r="C57" s="153" t="s">
        <v>17</v>
      </c>
      <c r="D57" s="154"/>
      <c r="E57" s="155"/>
      <c r="F57" s="156" t="s">
        <v>18</v>
      </c>
      <c r="G57" s="157"/>
      <c r="H57" s="13"/>
      <c r="I57" s="13"/>
      <c r="J57" s="13"/>
      <c r="K57" s="13"/>
      <c r="L57" s="13"/>
      <c r="M57" s="13"/>
      <c r="N57" s="13"/>
      <c r="O57" s="13"/>
      <c r="P57" s="13"/>
      <c r="Q57" s="13"/>
      <c r="R57" s="13"/>
      <c r="V57" s="78"/>
    </row>
    <row r="58" spans="1:22">
      <c r="A58" s="13"/>
      <c r="B58" s="141"/>
      <c r="C58" s="143"/>
      <c r="D58" s="144"/>
      <c r="E58" s="145"/>
      <c r="F58" s="149"/>
      <c r="G58" s="150"/>
      <c r="H58" s="13"/>
      <c r="I58" s="13"/>
      <c r="J58" s="13"/>
      <c r="K58" s="13"/>
      <c r="L58" s="13"/>
      <c r="M58" s="13"/>
      <c r="N58" s="13"/>
      <c r="O58" s="13"/>
      <c r="P58" s="13"/>
      <c r="Q58" s="13"/>
      <c r="R58" s="13"/>
      <c r="V58" s="78"/>
    </row>
    <row r="59" spans="1:22">
      <c r="A59" s="13"/>
      <c r="B59" s="142"/>
      <c r="C59" s="146"/>
      <c r="D59" s="147"/>
      <c r="E59" s="148"/>
      <c r="F59" s="151"/>
      <c r="G59" s="152"/>
      <c r="H59" s="13"/>
      <c r="I59" s="13"/>
      <c r="J59" s="13"/>
      <c r="K59" s="13"/>
      <c r="L59" s="13"/>
      <c r="M59" s="13"/>
      <c r="N59" s="13"/>
      <c r="O59" s="13"/>
      <c r="P59" s="13"/>
      <c r="Q59" s="13"/>
      <c r="R59" s="13"/>
      <c r="V59" s="78"/>
    </row>
    <row r="60" spans="1:22" ht="9.75" customHeight="1">
      <c r="A60" s="11"/>
      <c r="B60" s="8"/>
      <c r="C60" s="9"/>
      <c r="D60" s="9"/>
      <c r="E60" s="9"/>
      <c r="F60" s="9"/>
      <c r="G60" s="10"/>
      <c r="H60" s="11"/>
    </row>
    <row r="61" spans="1:22" ht="41.15" customHeight="1">
      <c r="A61" s="11"/>
      <c r="B61" s="128" t="s">
        <v>15</v>
      </c>
      <c r="C61" s="129"/>
      <c r="D61" s="129"/>
      <c r="E61" s="129"/>
      <c r="F61" s="129"/>
      <c r="G61" s="130"/>
      <c r="H61" s="68"/>
      <c r="J61" s="23"/>
    </row>
    <row r="62" spans="1:22" ht="9.75" customHeight="1">
      <c r="A62" s="11"/>
      <c r="B62" s="8"/>
      <c r="C62" s="9"/>
      <c r="D62" s="9"/>
      <c r="E62" s="9"/>
      <c r="F62" s="9"/>
      <c r="G62" s="10"/>
      <c r="H62" s="11"/>
    </row>
    <row r="63" spans="1:22" ht="20">
      <c r="A63" s="11"/>
      <c r="B63" s="69"/>
      <c r="C63" s="69"/>
      <c r="D63" s="69"/>
      <c r="E63" s="69"/>
      <c r="F63" s="69"/>
      <c r="G63" s="69"/>
      <c r="H63" s="68"/>
      <c r="J63" s="23"/>
    </row>
    <row r="64" spans="1:22" ht="20">
      <c r="A64" s="11"/>
      <c r="B64" s="69"/>
      <c r="C64" s="69"/>
      <c r="D64" s="69"/>
      <c r="E64" s="69"/>
      <c r="F64" s="69"/>
      <c r="G64" s="69"/>
      <c r="H64" s="68"/>
      <c r="J64" s="23"/>
    </row>
    <row r="65" spans="1:10" ht="20">
      <c r="A65" s="11"/>
      <c r="B65" s="69"/>
      <c r="C65" s="69"/>
      <c r="D65" s="69"/>
      <c r="E65" s="69"/>
      <c r="F65" s="69"/>
      <c r="G65" s="69"/>
      <c r="H65" s="68"/>
      <c r="J65" s="23"/>
    </row>
    <row r="66" spans="1:10" ht="20">
      <c r="A66" s="11"/>
      <c r="B66" s="69"/>
      <c r="C66" s="69"/>
      <c r="D66" s="69"/>
      <c r="E66" s="69"/>
      <c r="F66" s="69"/>
      <c r="G66" s="69"/>
      <c r="H66" s="68"/>
      <c r="J66" s="23"/>
    </row>
    <row r="67" spans="1:10" ht="9.75" customHeight="1">
      <c r="A67" s="11"/>
      <c r="B67" s="68"/>
      <c r="C67" s="68"/>
      <c r="D67" s="68"/>
      <c r="E67" s="68"/>
      <c r="F67" s="68"/>
      <c r="G67" s="68"/>
      <c r="H67" s="11"/>
    </row>
    <row r="73" spans="1:10" ht="18">
      <c r="A73" s="68"/>
      <c r="B73" s="68"/>
      <c r="C73" s="68"/>
      <c r="D73" s="68"/>
      <c r="E73" s="68"/>
      <c r="F73" s="68"/>
      <c r="G73" s="13"/>
    </row>
    <row r="74" spans="1:10" ht="18">
      <c r="A74" s="70"/>
      <c r="B74" s="68"/>
      <c r="C74" s="68"/>
      <c r="D74" s="68"/>
      <c r="E74" s="68"/>
      <c r="F74" s="68"/>
      <c r="G74" s="13"/>
      <c r="H74" s="17"/>
    </row>
    <row r="75" spans="1:10" ht="18">
      <c r="A75" s="71"/>
      <c r="B75" s="68"/>
      <c r="C75" s="68"/>
      <c r="D75" s="68"/>
      <c r="E75" s="68"/>
      <c r="F75" s="68"/>
      <c r="G75" s="13"/>
      <c r="H75" s="17"/>
    </row>
    <row r="76" spans="1:10" ht="18">
      <c r="A76" s="72"/>
      <c r="B76" s="68"/>
      <c r="C76" s="68"/>
      <c r="D76" s="68"/>
      <c r="E76" s="68"/>
      <c r="F76" s="68"/>
      <c r="G76" s="13"/>
      <c r="H76" s="17"/>
    </row>
    <row r="77" spans="1:10" ht="18">
      <c r="A77" s="71"/>
      <c r="B77" s="68"/>
      <c r="C77" s="68"/>
      <c r="D77" s="68"/>
      <c r="E77" s="68"/>
      <c r="F77" s="68"/>
      <c r="G77" s="13"/>
      <c r="H77" s="17"/>
    </row>
    <row r="78" spans="1:10" ht="18">
      <c r="A78" s="73"/>
      <c r="B78" s="68"/>
      <c r="C78" s="68"/>
      <c r="D78" s="68"/>
      <c r="E78" s="68"/>
      <c r="F78" s="68"/>
      <c r="G78" s="13"/>
      <c r="H78" s="17"/>
    </row>
    <row r="79" spans="1:10" ht="18">
      <c r="A79" s="71"/>
      <c r="B79" s="68"/>
      <c r="C79" s="68"/>
      <c r="D79" s="68"/>
      <c r="E79" s="68"/>
      <c r="F79" s="68"/>
      <c r="G79" s="13"/>
      <c r="H79" s="17"/>
    </row>
    <row r="80" spans="1:10" ht="18">
      <c r="A80" s="74"/>
      <c r="B80" s="68"/>
      <c r="C80" s="68"/>
      <c r="D80" s="68"/>
      <c r="E80" s="68"/>
      <c r="F80" s="68"/>
      <c r="G80" s="13"/>
      <c r="H80" s="17"/>
    </row>
    <row r="81" spans="1:15" ht="18">
      <c r="A81" s="74"/>
      <c r="B81" s="68"/>
      <c r="C81" s="68"/>
      <c r="D81" s="68"/>
      <c r="E81" s="68"/>
      <c r="F81" s="68"/>
      <c r="G81" s="13"/>
      <c r="H81" s="17"/>
      <c r="O81" s="12" t="b">
        <v>0</v>
      </c>
    </row>
    <row r="82" spans="1:15" ht="18">
      <c r="A82" s="74"/>
      <c r="B82" s="68"/>
      <c r="C82" s="68"/>
      <c r="D82" s="68"/>
      <c r="E82" s="68"/>
      <c r="F82" s="68"/>
      <c r="G82" s="13"/>
      <c r="H82" s="17"/>
    </row>
    <row r="83" spans="1:15" ht="18">
      <c r="A83" s="71"/>
      <c r="B83" s="68"/>
      <c r="C83" s="68"/>
      <c r="D83" s="68"/>
      <c r="E83" s="68"/>
      <c r="F83" s="68"/>
      <c r="G83" s="13"/>
      <c r="H83" s="17"/>
    </row>
    <row r="84" spans="1:15" ht="18">
      <c r="A84" s="75"/>
      <c r="B84" s="68"/>
      <c r="C84" s="68"/>
      <c r="D84" s="68"/>
      <c r="E84" s="68"/>
      <c r="F84" s="68"/>
      <c r="G84" s="13"/>
      <c r="H84" s="17"/>
    </row>
    <row r="85" spans="1:15" ht="18">
      <c r="A85" s="11"/>
      <c r="B85" s="68"/>
      <c r="C85" s="68"/>
      <c r="D85" s="68"/>
      <c r="E85" s="68"/>
      <c r="F85" s="68"/>
      <c r="G85" s="13"/>
      <c r="H85" s="17"/>
    </row>
    <row r="86" spans="1:15" ht="18">
      <c r="A86" s="7"/>
      <c r="B86" s="68"/>
      <c r="C86" s="68"/>
      <c r="D86" s="68"/>
      <c r="E86" s="68"/>
      <c r="F86" s="68"/>
      <c r="G86" s="13"/>
      <c r="H86" s="17"/>
    </row>
    <row r="87" spans="1:15" ht="18">
      <c r="A87" s="11"/>
      <c r="B87" s="68"/>
      <c r="C87" s="68"/>
      <c r="D87" s="68"/>
      <c r="E87" s="68"/>
      <c r="F87" s="68"/>
      <c r="G87" s="13"/>
      <c r="H87" s="17"/>
    </row>
    <row r="88" spans="1:15" ht="18">
      <c r="A88" s="7"/>
      <c r="B88" s="68"/>
      <c r="C88" s="68"/>
      <c r="D88" s="68"/>
      <c r="E88" s="68"/>
      <c r="F88" s="68"/>
      <c r="G88" s="13"/>
      <c r="H88" s="17"/>
    </row>
    <row r="89" spans="1:15" ht="18">
      <c r="A89" s="7"/>
      <c r="B89" s="68"/>
      <c r="C89" s="68"/>
      <c r="D89" s="68"/>
      <c r="E89" s="68"/>
      <c r="F89" s="68"/>
      <c r="G89" s="13"/>
      <c r="H89" s="17"/>
    </row>
    <row r="90" spans="1:15" ht="18">
      <c r="A90" s="76"/>
      <c r="B90" s="68"/>
      <c r="C90" s="68"/>
      <c r="D90" s="68"/>
      <c r="E90" s="68"/>
      <c r="F90" s="68"/>
      <c r="G90" s="13"/>
      <c r="H90" s="17"/>
    </row>
    <row r="91" spans="1:15" ht="18">
      <c r="B91" s="68"/>
      <c r="C91" s="68"/>
      <c r="D91" s="68"/>
      <c r="E91" s="68"/>
      <c r="F91" s="68"/>
      <c r="G91" s="13"/>
      <c r="H91" s="17"/>
    </row>
    <row r="92" spans="1:15" ht="18">
      <c r="A92" s="77"/>
      <c r="B92" s="68"/>
      <c r="C92" s="68"/>
      <c r="D92" s="68"/>
      <c r="E92" s="68"/>
      <c r="F92" s="68"/>
      <c r="G92" s="13"/>
    </row>
    <row r="93" spans="1:15" ht="18">
      <c r="B93" s="68"/>
      <c r="C93" s="68"/>
      <c r="D93" s="68"/>
      <c r="E93" s="68"/>
      <c r="F93" s="68"/>
      <c r="G93" s="13"/>
    </row>
    <row r="94" spans="1:15" ht="18">
      <c r="B94" s="68"/>
      <c r="C94" s="68"/>
      <c r="D94" s="68"/>
      <c r="E94" s="68"/>
      <c r="F94" s="68"/>
      <c r="G94" s="13"/>
    </row>
    <row r="95" spans="1:15" ht="18">
      <c r="B95" s="68"/>
      <c r="C95" s="68"/>
      <c r="D95" s="68"/>
      <c r="E95" s="68"/>
      <c r="F95" s="68"/>
      <c r="G95" s="13"/>
    </row>
    <row r="96" spans="1:15" ht="18">
      <c r="B96" s="68"/>
      <c r="C96" s="68"/>
      <c r="D96" s="68"/>
      <c r="E96" s="68"/>
      <c r="F96" s="68"/>
      <c r="G96" s="13"/>
    </row>
  </sheetData>
  <sheetProtection algorithmName="SHA-512" hashValue="+oEJjXqRuI/7BJ/kMckgbfAlk6/Cc2JI/pxcwTIRvs6YhBFwbayQgDlPnD40QuDPlgPWbDV2/xEviGRpdDeVvg==" saltValue="Qq6SJqKS9fccuoKNfr6Pbw==" spinCount="100000" sheet="1" objects="1" scenarios="1" selectLockedCells="1"/>
  <mergeCells count="37">
    <mergeCell ref="C28:G28"/>
    <mergeCell ref="B61:G61"/>
    <mergeCell ref="C48:G50"/>
    <mergeCell ref="C54:G56"/>
    <mergeCell ref="B55:B59"/>
    <mergeCell ref="C58:E59"/>
    <mergeCell ref="F58:G59"/>
    <mergeCell ref="C57:E57"/>
    <mergeCell ref="F57:G57"/>
    <mergeCell ref="C51:E51"/>
    <mergeCell ref="F51:G51"/>
    <mergeCell ref="B45:F45"/>
    <mergeCell ref="B43:G43"/>
    <mergeCell ref="B49:B53"/>
    <mergeCell ref="C52:E53"/>
    <mergeCell ref="F52:G53"/>
    <mergeCell ref="B27:C27"/>
    <mergeCell ref="C17:G17"/>
    <mergeCell ref="C20:G20"/>
    <mergeCell ref="C22:G22"/>
    <mergeCell ref="C26:G26"/>
    <mergeCell ref="C24:G24"/>
    <mergeCell ref="C3:E4"/>
    <mergeCell ref="B6:D8"/>
    <mergeCell ref="F6:G6"/>
    <mergeCell ref="C15:G15"/>
    <mergeCell ref="F11:G11"/>
    <mergeCell ref="D11:E11"/>
    <mergeCell ref="C13:G13"/>
    <mergeCell ref="F7:G7"/>
    <mergeCell ref="B37:F37"/>
    <mergeCell ref="B35:F35"/>
    <mergeCell ref="B31:G31"/>
    <mergeCell ref="C30:G30"/>
    <mergeCell ref="B41:F41"/>
    <mergeCell ref="B33:F33"/>
    <mergeCell ref="B39:F39"/>
  </mergeCells>
  <conditionalFormatting sqref="A74">
    <cfRule type="expression" priority="55" stopIfTrue="1">
      <formula>CELL("Schutz")=0</formula>
    </cfRule>
    <cfRule type="expression" priority="56" stopIfTrue="1">
      <formula>CELL("schutz",A74)=0</formula>
    </cfRule>
  </conditionalFormatting>
  <conditionalFormatting sqref="A76">
    <cfRule type="expression" priority="53" stopIfTrue="1">
      <formula>CELL("Schutz")=0</formula>
    </cfRule>
    <cfRule type="expression" priority="54" stopIfTrue="1">
      <formula>CELL("schutz",A76)=0</formula>
    </cfRule>
  </conditionalFormatting>
  <conditionalFormatting sqref="A84">
    <cfRule type="expression" priority="51" stopIfTrue="1">
      <formula>CELL("Schutz")=0</formula>
    </cfRule>
    <cfRule type="expression" priority="52" stopIfTrue="1">
      <formula>CELL("schutz",A84)=0</formula>
    </cfRule>
  </conditionalFormatting>
  <conditionalFormatting sqref="B49">
    <cfRule type="expression" dxfId="12" priority="46">
      <formula>ISBLANK($B$49)</formula>
    </cfRule>
  </conditionalFormatting>
  <conditionalFormatting sqref="B55">
    <cfRule type="expression" dxfId="11" priority="43">
      <formula>ISBLANK($B$55)</formula>
    </cfRule>
  </conditionalFormatting>
  <conditionalFormatting sqref="B15:C15">
    <cfRule type="expression" dxfId="10" priority="3">
      <formula>#REF!="k"</formula>
    </cfRule>
  </conditionalFormatting>
  <conditionalFormatting sqref="B17:C17">
    <cfRule type="expression" dxfId="9" priority="1">
      <formula>#REF!="k"</formula>
    </cfRule>
  </conditionalFormatting>
  <conditionalFormatting sqref="C3">
    <cfRule type="expression" priority="465" stopIfTrue="1">
      <formula>CELL("Schutz")=0</formula>
    </cfRule>
    <cfRule type="expression" priority="466" stopIfTrue="1">
      <formula>CELL("schutz",C3)=0</formula>
    </cfRule>
  </conditionalFormatting>
  <conditionalFormatting sqref="C52">
    <cfRule type="expression" dxfId="8" priority="45">
      <formula>ISBLANK($C$52)</formula>
    </cfRule>
  </conditionalFormatting>
  <conditionalFormatting sqref="C58">
    <cfRule type="expression" dxfId="7" priority="42">
      <formula>ISBLANK($C$58)</formula>
    </cfRule>
  </conditionalFormatting>
  <conditionalFormatting sqref="F7">
    <cfRule type="expression" dxfId="6" priority="4">
      <formula>#REF!="k"</formula>
    </cfRule>
  </conditionalFormatting>
  <conditionalFormatting sqref="F52">
    <cfRule type="expression" dxfId="5" priority="44">
      <formula>ISBLANK($F$52)</formula>
    </cfRule>
  </conditionalFormatting>
  <conditionalFormatting sqref="F58">
    <cfRule type="expression" dxfId="4" priority="41">
      <formula>ISBLANK($F$58)</formula>
    </cfRule>
  </conditionalFormatting>
  <conditionalFormatting sqref="G33">
    <cfRule type="expression" dxfId="3" priority="95">
      <formula>G33=TRUE</formula>
    </cfRule>
  </conditionalFormatting>
  <conditionalFormatting sqref="G35 G39 G41">
    <cfRule type="expression" dxfId="2" priority="96">
      <formula>G35=TRUE</formula>
    </cfRule>
  </conditionalFormatting>
  <conditionalFormatting sqref="G37">
    <cfRule type="expression" dxfId="1" priority="2">
      <formula>G37=TRUE</formula>
    </cfRule>
  </conditionalFormatting>
  <conditionalFormatting sqref="G45">
    <cfRule type="expression" dxfId="0" priority="169">
      <formula>AND(G45="")</formula>
    </cfRule>
  </conditionalFormatting>
  <dataValidations xWindow="850" yWindow="792" count="6">
    <dataValidation type="textLength" operator="lessThan" allowBlank="1" showInputMessage="1" showErrorMessage="1" sqref="C17:G17" xr:uid="{389822C8-70E6-4131-BE03-7A8D1B536DC1}">
      <formula1>451</formula1>
    </dataValidation>
    <dataValidation type="decimal" operator="greaterThanOrEqual" showInputMessage="1" showErrorMessage="1" sqref="C30" xr:uid="{0033AE4B-F9DB-4B58-9045-F136BA2300CC}">
      <formula1>0</formula1>
    </dataValidation>
    <dataValidation type="textLength" allowBlank="1" showInputMessage="1" showErrorMessage="1" sqref="A80:A82" xr:uid="{9F9B77E5-1828-400A-9A41-8D559D0DE808}">
      <formula1>5</formula1>
      <formula2>255</formula2>
    </dataValidation>
    <dataValidation operator="greaterThan" allowBlank="1" promptTitle="Bitte beachten Sie:" prompt="Bitte geben Sie hier die Telefon-Nummer des Ansprechpartners in Ihrer Verwaltung an._x000a_" sqref="A90" xr:uid="{50DE22EC-96AD-4E12-8A7E-01C58C1155A0}"/>
    <dataValidation type="date" allowBlank="1" showInputMessage="1" showErrorMessage="1" sqref="G45" xr:uid="{C0DADCE5-2CDA-48C2-B251-45434B5F8E2F}">
      <formula1>46023</formula1>
      <formula2>52596</formula2>
    </dataValidation>
    <dataValidation type="date" allowBlank="1" showInputMessage="1" showErrorMessage="1" sqref="B55:B59" xr:uid="{145BB020-CCBF-4D16-A69D-19F8B56E0F1F}">
      <formula1>46023</formula1>
      <formula2>46387</formula2>
    </dataValidation>
  </dataValidations>
  <pageMargins left="0.70866141732283472" right="0.70866141732283472" top="0.78740157480314965" bottom="0.78740157480314965" header="0.31496062992125984" footer="0.31496062992125984"/>
  <pageSetup paperSize="9" scale="39" fitToHeight="6" orientation="portrait" r:id="rId1"/>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281" r:id="rId5" name="Check Box 257">
              <controlPr defaultSize="0" autoFill="0" autoLine="0" autoPict="0">
                <anchor moveWithCells="1">
                  <from>
                    <xdr:col>6</xdr:col>
                    <xdr:colOff>431800</xdr:colOff>
                    <xdr:row>40</xdr:row>
                    <xdr:rowOff>146050</xdr:rowOff>
                  </from>
                  <to>
                    <xdr:col>6</xdr:col>
                    <xdr:colOff>679450</xdr:colOff>
                    <xdr:row>40</xdr:row>
                    <xdr:rowOff>831850</xdr:rowOff>
                  </to>
                </anchor>
              </controlPr>
            </control>
          </mc:Choice>
        </mc:AlternateContent>
        <mc:AlternateContent xmlns:mc="http://schemas.openxmlformats.org/markup-compatibility/2006">
          <mc:Choice Requires="x14">
            <control shapeId="1282" r:id="rId6" name="Check Box 258">
              <controlPr defaultSize="0" autoFill="0" autoLine="0" autoPict="0">
                <anchor moveWithCells="1">
                  <from>
                    <xdr:col>6</xdr:col>
                    <xdr:colOff>476250</xdr:colOff>
                    <xdr:row>32</xdr:row>
                    <xdr:rowOff>31750</xdr:rowOff>
                  </from>
                  <to>
                    <xdr:col>6</xdr:col>
                    <xdr:colOff>736600</xdr:colOff>
                    <xdr:row>32</xdr:row>
                    <xdr:rowOff>831850</xdr:rowOff>
                  </to>
                </anchor>
              </controlPr>
            </control>
          </mc:Choice>
        </mc:AlternateContent>
        <mc:AlternateContent xmlns:mc="http://schemas.openxmlformats.org/markup-compatibility/2006">
          <mc:Choice Requires="x14">
            <control shapeId="1310" r:id="rId7" name="Check Box 286">
              <controlPr defaultSize="0" autoFill="0" autoLine="0" autoPict="0">
                <anchor moveWithCells="1">
                  <from>
                    <xdr:col>6</xdr:col>
                    <xdr:colOff>438150</xdr:colOff>
                    <xdr:row>38</xdr:row>
                    <xdr:rowOff>241300</xdr:rowOff>
                  </from>
                  <to>
                    <xdr:col>6</xdr:col>
                    <xdr:colOff>704850</xdr:colOff>
                    <xdr:row>38</xdr:row>
                    <xdr:rowOff>717550</xdr:rowOff>
                  </to>
                </anchor>
              </controlPr>
            </control>
          </mc:Choice>
        </mc:AlternateContent>
        <mc:AlternateContent xmlns:mc="http://schemas.openxmlformats.org/markup-compatibility/2006">
          <mc:Choice Requires="x14">
            <control shapeId="1311" r:id="rId8" name="Check Box 287">
              <controlPr defaultSize="0" autoFill="0" autoLine="0" autoPict="0">
                <anchor moveWithCells="1">
                  <from>
                    <xdr:col>6</xdr:col>
                    <xdr:colOff>457200</xdr:colOff>
                    <xdr:row>34</xdr:row>
                    <xdr:rowOff>241300</xdr:rowOff>
                  </from>
                  <to>
                    <xdr:col>6</xdr:col>
                    <xdr:colOff>704850</xdr:colOff>
                    <xdr:row>34</xdr:row>
                    <xdr:rowOff>698500</xdr:rowOff>
                  </to>
                </anchor>
              </controlPr>
            </control>
          </mc:Choice>
        </mc:AlternateContent>
        <mc:AlternateContent xmlns:mc="http://schemas.openxmlformats.org/markup-compatibility/2006">
          <mc:Choice Requires="x14">
            <control shapeId="1315" r:id="rId9" name="Check Box 291">
              <controlPr defaultSize="0" autoFill="0" autoLine="0" autoPict="0">
                <anchor moveWithCells="1">
                  <from>
                    <xdr:col>6</xdr:col>
                    <xdr:colOff>450850</xdr:colOff>
                    <xdr:row>36</xdr:row>
                    <xdr:rowOff>374650</xdr:rowOff>
                  </from>
                  <to>
                    <xdr:col>6</xdr:col>
                    <xdr:colOff>793750</xdr:colOff>
                    <xdr:row>36</xdr:row>
                    <xdr:rowOff>622300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850" yWindow="792" count="2">
        <x14:dataValidation type="list" allowBlank="1" showInputMessage="1" showErrorMessage="1" xr:uid="{5A8CA296-BC30-4A52-B1EA-5DCF3AE78BA3}">
          <x14:formula1>
            <xm:f>Datenbank!$A$3:$A$30</xm:f>
          </x14:formula1>
          <xm:sqref>F7</xm:sqref>
        </x14:dataValidation>
        <x14:dataValidation type="list" allowBlank="1" showInputMessage="1" showErrorMessage="1" xr:uid="{4880091F-1A79-45ED-A43F-B1BC656BE542}">
          <x14:formula1>
            <xm:f>'Dropdown '!$A$1:$A$2</xm:f>
          </x14:formula1>
          <xm:sqref>C28:G28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4" tint="0.59999389629810485"/>
  </sheetPr>
  <dimension ref="A1:X2"/>
  <sheetViews>
    <sheetView topLeftCell="I1" workbookViewId="0">
      <selection activeCell="Q2" sqref="Q2"/>
    </sheetView>
  </sheetViews>
  <sheetFormatPr baseColWidth="10" defaultRowHeight="14.5"/>
  <cols>
    <col min="1" max="1" width="27.453125" bestFit="1" customWidth="1"/>
    <col min="2" max="2" width="11.81640625" bestFit="1" customWidth="1"/>
    <col min="3" max="3" width="20.26953125" bestFit="1" customWidth="1"/>
    <col min="4" max="4" width="10.54296875" bestFit="1" customWidth="1"/>
    <col min="5" max="5" width="12.54296875" bestFit="1" customWidth="1"/>
    <col min="6" max="6" width="26" bestFit="1" customWidth="1"/>
    <col min="7" max="7" width="18.26953125" bestFit="1" customWidth="1"/>
    <col min="8" max="8" width="21.1796875" bestFit="1" customWidth="1"/>
    <col min="9" max="9" width="19.7265625" bestFit="1" customWidth="1"/>
    <col min="10" max="10" width="21.1796875" bestFit="1" customWidth="1"/>
    <col min="11" max="12" width="17" bestFit="1" customWidth="1"/>
    <col min="13" max="16" width="13.54296875" bestFit="1" customWidth="1"/>
    <col min="17" max="17" width="13.54296875" customWidth="1"/>
    <col min="18" max="18" width="20.54296875" customWidth="1"/>
    <col min="19" max="19" width="15.81640625" bestFit="1" customWidth="1"/>
    <col min="20" max="20" width="18.54296875" customWidth="1"/>
    <col min="21" max="21" width="8.7265625" bestFit="1" customWidth="1"/>
    <col min="22" max="22" width="16.81640625" bestFit="1" customWidth="1"/>
    <col min="23" max="23" width="8.7265625" bestFit="1" customWidth="1"/>
    <col min="24" max="24" width="16.81640625" bestFit="1" customWidth="1"/>
  </cols>
  <sheetData>
    <row r="1" spans="1:24" s="31" customFormat="1" ht="15" customHeight="1">
      <c r="A1" s="38" t="s">
        <v>53</v>
      </c>
      <c r="B1" s="28" t="s">
        <v>47</v>
      </c>
      <c r="C1" s="28" t="s">
        <v>55</v>
      </c>
      <c r="D1" s="28" t="s">
        <v>39</v>
      </c>
      <c r="E1" s="28" t="s">
        <v>54</v>
      </c>
      <c r="F1" s="37" t="s">
        <v>42</v>
      </c>
      <c r="G1" s="29" t="s">
        <v>65</v>
      </c>
      <c r="H1" s="29" t="s">
        <v>66</v>
      </c>
      <c r="I1" s="29" t="s">
        <v>67</v>
      </c>
      <c r="J1" s="29" t="s">
        <v>68</v>
      </c>
      <c r="K1" s="29" t="s">
        <v>51</v>
      </c>
      <c r="L1" s="29" t="s">
        <v>52</v>
      </c>
      <c r="M1" s="30" t="s">
        <v>70</v>
      </c>
      <c r="N1" s="30" t="s">
        <v>71</v>
      </c>
      <c r="O1" s="30" t="s">
        <v>72</v>
      </c>
      <c r="P1" s="30" t="s">
        <v>73</v>
      </c>
      <c r="Q1" s="30" t="s">
        <v>75</v>
      </c>
      <c r="R1" s="30" t="s">
        <v>38</v>
      </c>
      <c r="S1" s="30" t="s">
        <v>33</v>
      </c>
      <c r="T1" s="30" t="s">
        <v>34</v>
      </c>
      <c r="U1" s="30" t="s">
        <v>37</v>
      </c>
      <c r="V1" s="30" t="s">
        <v>35</v>
      </c>
      <c r="W1" s="30" t="s">
        <v>36</v>
      </c>
      <c r="X1" s="30" t="s">
        <v>35</v>
      </c>
    </row>
    <row r="2" spans="1:24" s="32" customFormat="1">
      <c r="A2" s="34" t="str">
        <f>Formular!F7</f>
        <v>Annmeldenummer WIBank</v>
      </c>
      <c r="B2" s="32" t="str">
        <f>Formular!C13</f>
        <v/>
      </c>
      <c r="C2" s="32" t="str">
        <f>Formular!C11</f>
        <v/>
      </c>
      <c r="D2" s="33" t="str">
        <f>Formular!F11</f>
        <v/>
      </c>
      <c r="E2" s="32" t="str">
        <f>Formular!C15</f>
        <v/>
      </c>
      <c r="F2" s="35" t="str">
        <f>Formular!C17</f>
        <v/>
      </c>
      <c r="G2" s="34">
        <f>Formular!C20</f>
        <v>0</v>
      </c>
      <c r="H2" s="34">
        <f>Formular!C22</f>
        <v>0</v>
      </c>
      <c r="I2" s="34">
        <f>Formular!C24</f>
        <v>0</v>
      </c>
      <c r="J2" s="34">
        <f>Formular!C26</f>
        <v>0</v>
      </c>
      <c r="K2" s="53" t="str">
        <f>Formular!C28</f>
        <v>- Bitte auswählen -</v>
      </c>
      <c r="L2" s="44">
        <f>Formular!C30</f>
        <v>0</v>
      </c>
      <c r="M2" s="32" t="b">
        <f>Formular!G33</f>
        <v>0</v>
      </c>
      <c r="N2" s="32" t="b">
        <f>Formular!G35</f>
        <v>0</v>
      </c>
      <c r="O2" s="32" t="b">
        <f>Formular!G37</f>
        <v>0</v>
      </c>
      <c r="P2" s="32" t="b">
        <f>Formular!G39</f>
        <v>0</v>
      </c>
      <c r="Q2" s="32" t="b">
        <f>Formular!G41</f>
        <v>0</v>
      </c>
      <c r="R2" s="36">
        <f>Formular!G45</f>
        <v>0</v>
      </c>
      <c r="S2" s="32">
        <f>Formular!B49</f>
        <v>0</v>
      </c>
      <c r="T2" s="36">
        <f>Formular!B55</f>
        <v>0</v>
      </c>
      <c r="U2" s="32">
        <f>Formular!C52</f>
        <v>0</v>
      </c>
      <c r="V2" s="32">
        <f>Formular!F52</f>
        <v>0</v>
      </c>
      <c r="W2" s="32">
        <f>Formular!C58</f>
        <v>0</v>
      </c>
      <c r="X2" s="32">
        <f>Formular!F58</f>
        <v>0</v>
      </c>
    </row>
  </sheetData>
  <sheetProtection algorithmName="SHA-512" hashValue="ZstYu9GIQLyeV7DxOlCv93ocIBbaF9ZI9tbfXo5VxgVU+O0Yjt6pVQt/JvoYyJ1FdneMSE7s0E172Oz7IjQgKw==" saltValue="TDD20n4cYZUWpjuwRiQquA==" spinCount="100000" sheet="1" objects="1" scenarios="1" selectLockedCells="1" selectUnlockedCells="1"/>
  <phoneticPr fontId="81"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4" tint="0.59999389629810485"/>
  </sheetPr>
  <dimension ref="A1:A3"/>
  <sheetViews>
    <sheetView workbookViewId="0">
      <pane ySplit="1" topLeftCell="A2" activePane="bottomLeft" state="frozen"/>
      <selection pane="bottomLeft" activeCell="A3" sqref="A3"/>
    </sheetView>
  </sheetViews>
  <sheetFormatPr baseColWidth="10" defaultRowHeight="14.5"/>
  <cols>
    <col min="1" max="1" width="30.81640625" style="42" bestFit="1" customWidth="1"/>
  </cols>
  <sheetData>
    <row r="1" spans="1:1">
      <c r="A1" s="43" t="s">
        <v>12</v>
      </c>
    </row>
    <row r="2" spans="1:1">
      <c r="A2" s="43">
        <v>46371</v>
      </c>
    </row>
    <row r="3" spans="1:1">
      <c r="A3"/>
    </row>
  </sheetData>
  <phoneticPr fontId="81" type="noConversion"/>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7C82E-BECE-4CE0-8BFA-D31C9D38EEDE}">
  <sheetPr>
    <tabColor rgb="FFFFFF00"/>
  </sheetPr>
  <dimension ref="A1:AP26"/>
  <sheetViews>
    <sheetView topLeftCell="J1" workbookViewId="0">
      <selection activeCell="N27" sqref="N27"/>
    </sheetView>
  </sheetViews>
  <sheetFormatPr baseColWidth="10" defaultRowHeight="14.5"/>
  <cols>
    <col min="1" max="1" width="31" bestFit="1" customWidth="1"/>
    <col min="2" max="2" width="14.1796875" bestFit="1" customWidth="1"/>
    <col min="3" max="3" width="22.54296875" bestFit="1" customWidth="1"/>
    <col min="4" max="4" width="12.81640625" bestFit="1" customWidth="1"/>
    <col min="5" max="5" width="15.54296875" bestFit="1" customWidth="1"/>
    <col min="6" max="6" width="21.1796875" bestFit="1" customWidth="1"/>
    <col min="7" max="7" width="25" bestFit="1" customWidth="1"/>
    <col min="8" max="8" width="27.81640625" bestFit="1" customWidth="1"/>
    <col min="9" max="9" width="26.54296875" bestFit="1" customWidth="1"/>
    <col min="10" max="10" width="25.453125" bestFit="1" customWidth="1"/>
    <col min="11" max="11" width="23.54296875" bestFit="1" customWidth="1"/>
    <col min="12" max="12" width="16.453125" bestFit="1" customWidth="1"/>
    <col min="13" max="13" width="26.7265625" bestFit="1" customWidth="1"/>
    <col min="14" max="14" width="28.26953125" bestFit="1" customWidth="1"/>
    <col min="15" max="15" width="255.6328125" bestFit="1" customWidth="1"/>
    <col min="16" max="16" width="151.36328125" bestFit="1" customWidth="1"/>
    <col min="17" max="17" width="25" bestFit="1" customWidth="1"/>
    <col min="18" max="18" width="41.54296875" style="50" bestFit="1" customWidth="1"/>
    <col min="19" max="19" width="20.453125" style="50" bestFit="1" customWidth="1"/>
    <col min="20" max="20" width="21.453125" style="50" bestFit="1" customWidth="1"/>
    <col min="21" max="21" width="19.1796875" style="50" bestFit="1" customWidth="1"/>
    <col min="22" max="22" width="33.1796875" style="50" bestFit="1" customWidth="1"/>
    <col min="23" max="23" width="24.81640625" style="50" bestFit="1" customWidth="1"/>
    <col min="24" max="24" width="20" style="46" bestFit="1" customWidth="1"/>
    <col min="25" max="25" width="18.54296875" style="80" bestFit="1" customWidth="1"/>
    <col min="26" max="26" width="36.54296875" style="82" bestFit="1" customWidth="1"/>
    <col min="27" max="27" width="21.7265625" style="82" bestFit="1" customWidth="1"/>
    <col min="28" max="28" width="29.453125" style="82" bestFit="1" customWidth="1"/>
    <col min="29" max="29" width="24.1796875" style="82" bestFit="1" customWidth="1"/>
    <col min="30" max="30" width="20.81640625" style="82" bestFit="1" customWidth="1"/>
    <col min="31" max="31" width="23.54296875" style="82" bestFit="1" customWidth="1"/>
    <col min="32" max="32" width="35.54296875" style="82" bestFit="1" customWidth="1"/>
    <col min="33" max="33" width="14.81640625" style="82" bestFit="1" customWidth="1"/>
    <col min="34" max="34" width="35" style="87" bestFit="1" customWidth="1"/>
    <col min="35" max="35" width="15.7265625" style="47" bestFit="1" customWidth="1"/>
    <col min="36" max="36" width="21.81640625" style="50" bestFit="1" customWidth="1"/>
    <col min="37" max="37" width="62.26953125" style="47" bestFit="1" customWidth="1"/>
    <col min="38" max="38" width="20.1796875" style="47" bestFit="1" customWidth="1"/>
    <col min="39" max="39" width="18.81640625" style="50" bestFit="1" customWidth="1"/>
    <col min="40" max="40" width="23.54296875" style="47" bestFit="1" customWidth="1"/>
    <col min="41" max="41" width="27.54296875" style="47" bestFit="1" customWidth="1"/>
    <col min="42" max="42" width="29.81640625" style="47" bestFit="1" customWidth="1"/>
  </cols>
  <sheetData>
    <row r="1" spans="1:42">
      <c r="A1" s="45" t="s">
        <v>58</v>
      </c>
      <c r="B1" s="45">
        <f>SUBTOTAL(3,A4:A500)</f>
        <v>23</v>
      </c>
    </row>
    <row r="3" spans="1:42" s="31" customFormat="1" ht="15" customHeight="1">
      <c r="A3" s="38" t="s">
        <v>60</v>
      </c>
      <c r="B3" s="28" t="s">
        <v>47</v>
      </c>
      <c r="C3" s="28" t="s">
        <v>61</v>
      </c>
      <c r="D3" s="28" t="s">
        <v>39</v>
      </c>
      <c r="E3" s="28" t="s">
        <v>54</v>
      </c>
      <c r="F3" s="29" t="s">
        <v>23</v>
      </c>
      <c r="G3" s="29" t="s">
        <v>78</v>
      </c>
      <c r="H3" s="29" t="s">
        <v>79</v>
      </c>
      <c r="I3" s="29" t="s">
        <v>80</v>
      </c>
      <c r="J3" s="29" t="s">
        <v>81</v>
      </c>
      <c r="K3" s="28" t="s">
        <v>25</v>
      </c>
      <c r="L3" s="28" t="s">
        <v>41</v>
      </c>
      <c r="M3" s="29" t="s">
        <v>90</v>
      </c>
      <c r="N3" s="37" t="s">
        <v>42</v>
      </c>
      <c r="O3" s="37" t="s">
        <v>43</v>
      </c>
      <c r="P3" s="37" t="s">
        <v>44</v>
      </c>
      <c r="Q3" s="29" t="s">
        <v>24</v>
      </c>
      <c r="R3" s="88" t="s">
        <v>82</v>
      </c>
      <c r="S3" s="88" t="s">
        <v>83</v>
      </c>
      <c r="T3" s="88" t="s">
        <v>84</v>
      </c>
      <c r="U3" s="91" t="s">
        <v>85</v>
      </c>
      <c r="V3" s="91" t="s">
        <v>40</v>
      </c>
      <c r="W3" s="92" t="s">
        <v>13</v>
      </c>
      <c r="X3" s="81" t="s">
        <v>26</v>
      </c>
      <c r="Y3" s="81" t="s">
        <v>27</v>
      </c>
      <c r="Z3" s="83" t="s">
        <v>45</v>
      </c>
      <c r="AA3" s="84" t="s">
        <v>30</v>
      </c>
      <c r="AB3" s="84" t="s">
        <v>46</v>
      </c>
      <c r="AC3" s="84" t="s">
        <v>91</v>
      </c>
      <c r="AD3" s="84" t="s">
        <v>86</v>
      </c>
      <c r="AE3" s="84" t="s">
        <v>28</v>
      </c>
      <c r="AF3" s="84" t="s">
        <v>29</v>
      </c>
      <c r="AG3" s="85" t="s">
        <v>31</v>
      </c>
      <c r="AH3" s="88" t="s">
        <v>21</v>
      </c>
      <c r="AI3" s="89" t="s">
        <v>20</v>
      </c>
      <c r="AJ3" s="88" t="s">
        <v>14</v>
      </c>
      <c r="AK3" s="89" t="s">
        <v>6</v>
      </c>
      <c r="AL3" s="89" t="s">
        <v>7</v>
      </c>
      <c r="AM3" s="49" t="s">
        <v>11</v>
      </c>
      <c r="AN3" s="89" t="s">
        <v>87</v>
      </c>
      <c r="AO3" s="89" t="s">
        <v>88</v>
      </c>
      <c r="AP3" s="89" t="s">
        <v>32</v>
      </c>
    </row>
    <row r="4" spans="1:42">
      <c r="A4">
        <v>71702217</v>
      </c>
      <c r="B4">
        <v>5000101181</v>
      </c>
      <c r="C4" t="s">
        <v>92</v>
      </c>
      <c r="D4" t="s">
        <v>93</v>
      </c>
      <c r="E4" t="s">
        <v>94</v>
      </c>
      <c r="F4" t="s">
        <v>95</v>
      </c>
      <c r="G4" t="s">
        <v>96</v>
      </c>
      <c r="H4" t="s">
        <v>97</v>
      </c>
      <c r="I4" t="s">
        <v>98</v>
      </c>
      <c r="J4" t="s">
        <v>99</v>
      </c>
      <c r="K4" t="s">
        <v>94</v>
      </c>
      <c r="L4" t="s">
        <v>100</v>
      </c>
      <c r="M4" t="s">
        <v>101</v>
      </c>
      <c r="N4" t="s">
        <v>102</v>
      </c>
      <c r="O4" t="s">
        <v>103</v>
      </c>
      <c r="P4" t="s">
        <v>104</v>
      </c>
      <c r="R4" s="50" t="s">
        <v>105</v>
      </c>
      <c r="S4" s="50" t="s">
        <v>106</v>
      </c>
      <c r="T4" s="50">
        <v>35614</v>
      </c>
      <c r="U4" s="50" t="s">
        <v>107</v>
      </c>
      <c r="W4" s="50" t="s">
        <v>93</v>
      </c>
      <c r="X4" s="46">
        <v>45741</v>
      </c>
      <c r="Y4" s="46">
        <v>46234</v>
      </c>
      <c r="Z4" s="86">
        <v>8376760.0899999999</v>
      </c>
      <c r="AA4" s="86">
        <v>465601</v>
      </c>
      <c r="AB4" s="86">
        <v>8842361.0899999999</v>
      </c>
      <c r="AC4" s="86">
        <v>654150</v>
      </c>
      <c r="AD4" s="86">
        <v>0</v>
      </c>
      <c r="AE4" s="86">
        <v>8188211.0899999999</v>
      </c>
      <c r="AF4" s="86">
        <v>4063221</v>
      </c>
      <c r="AG4" s="86">
        <v>0</v>
      </c>
      <c r="AH4" s="50"/>
      <c r="AI4" s="47">
        <v>0</v>
      </c>
      <c r="AK4" s="47">
        <v>4124990.09</v>
      </c>
      <c r="AL4" s="47">
        <v>0</v>
      </c>
      <c r="AM4"/>
      <c r="AN4" s="47">
        <v>0</v>
      </c>
      <c r="AO4" s="47">
        <v>654150</v>
      </c>
      <c r="AP4" s="47">
        <v>8842361.0899999999</v>
      </c>
    </row>
    <row r="5" spans="1:42">
      <c r="A5">
        <v>71702268</v>
      </c>
      <c r="B5">
        <v>5000087660</v>
      </c>
      <c r="C5" t="s">
        <v>92</v>
      </c>
      <c r="D5">
        <v>6632018</v>
      </c>
      <c r="E5" t="s">
        <v>109</v>
      </c>
      <c r="F5" t="s">
        <v>95</v>
      </c>
      <c r="G5" t="s">
        <v>110</v>
      </c>
      <c r="H5" t="s">
        <v>111</v>
      </c>
      <c r="I5" t="s">
        <v>112</v>
      </c>
      <c r="J5" t="s">
        <v>113</v>
      </c>
      <c r="K5" t="s">
        <v>114</v>
      </c>
      <c r="L5" t="s">
        <v>100</v>
      </c>
      <c r="M5" t="s">
        <v>101</v>
      </c>
      <c r="N5" t="s">
        <v>115</v>
      </c>
      <c r="O5" t="s">
        <v>116</v>
      </c>
      <c r="P5" s="48" t="s">
        <v>117</v>
      </c>
      <c r="Q5" s="46"/>
      <c r="R5" s="50" t="s">
        <v>118</v>
      </c>
      <c r="S5" s="50" t="s">
        <v>106</v>
      </c>
      <c r="T5" s="50">
        <v>36199</v>
      </c>
      <c r="U5" s="50" t="s">
        <v>119</v>
      </c>
      <c r="V5" s="50" t="s">
        <v>120</v>
      </c>
      <c r="W5" s="50" t="s">
        <v>108</v>
      </c>
      <c r="X5" s="46">
        <v>46357</v>
      </c>
      <c r="Y5" s="80">
        <v>46447</v>
      </c>
      <c r="Z5" s="82">
        <v>244768</v>
      </c>
      <c r="AA5" s="82">
        <v>0</v>
      </c>
      <c r="AB5" s="82">
        <v>244768</v>
      </c>
      <c r="AC5" s="82" t="s">
        <v>121</v>
      </c>
      <c r="AD5" s="82">
        <v>0</v>
      </c>
      <c r="AE5" s="82">
        <v>244768</v>
      </c>
      <c r="AF5" s="82">
        <v>224768</v>
      </c>
      <c r="AG5" s="82">
        <v>0</v>
      </c>
      <c r="AI5" s="47">
        <v>0</v>
      </c>
      <c r="AK5" s="47">
        <v>0</v>
      </c>
      <c r="AL5" s="90">
        <v>0</v>
      </c>
      <c r="AM5" s="51"/>
      <c r="AN5" s="90">
        <v>20000</v>
      </c>
      <c r="AO5" s="90">
        <v>0</v>
      </c>
      <c r="AP5" s="47">
        <v>244768</v>
      </c>
    </row>
    <row r="6" spans="1:42">
      <c r="A6">
        <v>71702294</v>
      </c>
      <c r="B6">
        <v>5000087660</v>
      </c>
      <c r="C6" t="s">
        <v>92</v>
      </c>
      <c r="D6" t="s">
        <v>108</v>
      </c>
      <c r="E6" t="s">
        <v>109</v>
      </c>
      <c r="F6" t="s">
        <v>95</v>
      </c>
      <c r="G6" t="s">
        <v>110</v>
      </c>
      <c r="H6" t="s">
        <v>111</v>
      </c>
      <c r="I6" t="s">
        <v>112</v>
      </c>
      <c r="J6" t="s">
        <v>113</v>
      </c>
      <c r="K6" t="s">
        <v>114</v>
      </c>
      <c r="L6" t="s">
        <v>100</v>
      </c>
      <c r="M6" t="s">
        <v>122</v>
      </c>
      <c r="N6" t="s">
        <v>123</v>
      </c>
      <c r="O6" t="s">
        <v>124</v>
      </c>
      <c r="P6" t="s">
        <v>125</v>
      </c>
      <c r="R6" s="50" t="s">
        <v>126</v>
      </c>
      <c r="T6" s="50">
        <v>36199</v>
      </c>
      <c r="U6" s="50" t="s">
        <v>119</v>
      </c>
      <c r="V6" s="50" t="s">
        <v>127</v>
      </c>
      <c r="W6" s="50" t="s">
        <v>108</v>
      </c>
      <c r="X6" s="46">
        <v>46296</v>
      </c>
      <c r="Y6" s="80">
        <v>46508</v>
      </c>
      <c r="Z6" s="82">
        <v>390000</v>
      </c>
      <c r="AA6" s="82">
        <v>0</v>
      </c>
      <c r="AB6" s="82">
        <v>390000</v>
      </c>
      <c r="AC6" s="82" t="s">
        <v>121</v>
      </c>
      <c r="AD6" s="82">
        <v>0</v>
      </c>
      <c r="AE6" s="82">
        <v>390000</v>
      </c>
      <c r="AF6" s="82">
        <v>390000</v>
      </c>
      <c r="AG6" s="82">
        <v>0</v>
      </c>
      <c r="AI6" s="47">
        <v>0</v>
      </c>
      <c r="AK6" s="47">
        <v>0</v>
      </c>
      <c r="AL6" s="47">
        <v>0</v>
      </c>
      <c r="AN6" s="47">
        <v>0</v>
      </c>
      <c r="AO6" s="47">
        <v>0</v>
      </c>
      <c r="AP6" s="47">
        <v>390000</v>
      </c>
    </row>
    <row r="7" spans="1:42">
      <c r="A7">
        <v>71702297</v>
      </c>
      <c r="B7">
        <v>5000087660</v>
      </c>
      <c r="C7" t="s">
        <v>92</v>
      </c>
      <c r="D7" t="s">
        <v>108</v>
      </c>
      <c r="E7" t="s">
        <v>109</v>
      </c>
      <c r="F7" t="s">
        <v>95</v>
      </c>
      <c r="G7" t="s">
        <v>110</v>
      </c>
      <c r="H7" t="s">
        <v>111</v>
      </c>
      <c r="I7" t="s">
        <v>112</v>
      </c>
      <c r="J7" t="s">
        <v>113</v>
      </c>
      <c r="K7" t="s">
        <v>114</v>
      </c>
      <c r="L7" t="s">
        <v>100</v>
      </c>
      <c r="M7" t="s">
        <v>122</v>
      </c>
      <c r="N7" t="s">
        <v>128</v>
      </c>
      <c r="O7" t="s">
        <v>124</v>
      </c>
      <c r="P7" t="s">
        <v>129</v>
      </c>
      <c r="R7" s="50" t="s">
        <v>130</v>
      </c>
      <c r="T7" s="50">
        <v>36199</v>
      </c>
      <c r="U7" s="50" t="s">
        <v>119</v>
      </c>
      <c r="V7" s="50" t="s">
        <v>127</v>
      </c>
      <c r="W7" s="50" t="s">
        <v>108</v>
      </c>
      <c r="X7" s="46">
        <v>46296</v>
      </c>
      <c r="Y7" s="80">
        <v>46357</v>
      </c>
      <c r="Z7" s="82">
        <v>300000</v>
      </c>
      <c r="AA7" s="82">
        <v>0</v>
      </c>
      <c r="AB7" s="82">
        <v>300000</v>
      </c>
      <c r="AC7" s="82" t="s">
        <v>121</v>
      </c>
      <c r="AD7" s="82">
        <v>0</v>
      </c>
      <c r="AE7" s="82">
        <v>300000</v>
      </c>
      <c r="AF7" s="82">
        <v>300000</v>
      </c>
      <c r="AG7" s="82">
        <v>0</v>
      </c>
      <c r="AI7" s="47">
        <v>0</v>
      </c>
      <c r="AK7" s="47">
        <v>0</v>
      </c>
      <c r="AL7" s="47">
        <v>0</v>
      </c>
      <c r="AN7" s="47">
        <v>0</v>
      </c>
      <c r="AO7" s="47">
        <v>0</v>
      </c>
      <c r="AP7" s="47">
        <v>300000</v>
      </c>
    </row>
    <row r="8" spans="1:42">
      <c r="A8">
        <v>71702412</v>
      </c>
      <c r="B8">
        <v>5000087663</v>
      </c>
      <c r="C8" t="s">
        <v>92</v>
      </c>
      <c r="D8" t="s">
        <v>131</v>
      </c>
      <c r="E8" t="s">
        <v>132</v>
      </c>
      <c r="F8" t="s">
        <v>95</v>
      </c>
      <c r="G8" t="s">
        <v>133</v>
      </c>
      <c r="H8" t="s">
        <v>134</v>
      </c>
      <c r="I8" t="s">
        <v>135</v>
      </c>
      <c r="J8" t="s">
        <v>136</v>
      </c>
      <c r="K8" t="s">
        <v>137</v>
      </c>
      <c r="L8" t="s">
        <v>100</v>
      </c>
      <c r="M8" t="s">
        <v>122</v>
      </c>
      <c r="N8" t="s">
        <v>138</v>
      </c>
      <c r="O8" t="s">
        <v>139</v>
      </c>
      <c r="P8" t="s">
        <v>140</v>
      </c>
      <c r="R8" s="50" t="s">
        <v>141</v>
      </c>
      <c r="S8" s="50" t="s">
        <v>142</v>
      </c>
      <c r="T8" s="50">
        <v>36251</v>
      </c>
      <c r="U8" s="50" t="s">
        <v>143</v>
      </c>
      <c r="W8" s="50" t="s">
        <v>131</v>
      </c>
      <c r="X8" s="46">
        <v>45964</v>
      </c>
      <c r="Y8" s="80">
        <v>46112</v>
      </c>
      <c r="Z8" s="82">
        <v>182000</v>
      </c>
      <c r="AA8" s="82">
        <v>0</v>
      </c>
      <c r="AB8" s="82">
        <v>182000</v>
      </c>
      <c r="AC8" s="82" t="s">
        <v>121</v>
      </c>
      <c r="AD8" s="82">
        <v>0</v>
      </c>
      <c r="AE8" s="82">
        <v>182000</v>
      </c>
      <c r="AF8" s="82">
        <v>182000</v>
      </c>
      <c r="AG8" s="82">
        <v>0</v>
      </c>
      <c r="AI8" s="47">
        <v>0</v>
      </c>
      <c r="AK8" s="47">
        <v>0</v>
      </c>
      <c r="AL8" s="47">
        <v>0</v>
      </c>
      <c r="AN8" s="47">
        <v>0</v>
      </c>
      <c r="AO8" s="47">
        <v>0</v>
      </c>
      <c r="AP8" s="47">
        <v>182000</v>
      </c>
    </row>
    <row r="9" spans="1:42">
      <c r="A9">
        <v>71702416</v>
      </c>
      <c r="B9">
        <v>5000087663</v>
      </c>
      <c r="C9" t="s">
        <v>92</v>
      </c>
      <c r="D9" t="s">
        <v>131</v>
      </c>
      <c r="E9" t="s">
        <v>132</v>
      </c>
      <c r="F9" t="s">
        <v>95</v>
      </c>
      <c r="G9" t="s">
        <v>133</v>
      </c>
      <c r="H9" t="s">
        <v>134</v>
      </c>
      <c r="I9" t="s">
        <v>135</v>
      </c>
      <c r="J9" t="s">
        <v>136</v>
      </c>
      <c r="K9" t="s">
        <v>137</v>
      </c>
      <c r="L9" t="s">
        <v>100</v>
      </c>
      <c r="M9" t="s">
        <v>122</v>
      </c>
      <c r="N9" t="s">
        <v>144</v>
      </c>
      <c r="O9" t="s">
        <v>145</v>
      </c>
      <c r="P9" t="s">
        <v>146</v>
      </c>
      <c r="R9" s="50" t="s">
        <v>147</v>
      </c>
      <c r="T9" s="50">
        <v>36251</v>
      </c>
      <c r="U9" s="50" t="s">
        <v>143</v>
      </c>
      <c r="W9" s="50" t="s">
        <v>131</v>
      </c>
      <c r="X9" s="46">
        <v>45950</v>
      </c>
      <c r="Y9" s="80">
        <v>46185</v>
      </c>
      <c r="Z9" s="82">
        <v>215000</v>
      </c>
      <c r="AA9" s="82">
        <v>0</v>
      </c>
      <c r="AB9" s="82">
        <v>215000</v>
      </c>
      <c r="AC9" s="82" t="s">
        <v>121</v>
      </c>
      <c r="AD9" s="82">
        <v>0</v>
      </c>
      <c r="AE9" s="82">
        <v>215000</v>
      </c>
      <c r="AF9" s="82">
        <v>215000</v>
      </c>
      <c r="AG9" s="82">
        <v>0</v>
      </c>
      <c r="AI9" s="47">
        <v>0</v>
      </c>
      <c r="AK9" s="47">
        <v>0</v>
      </c>
      <c r="AL9" s="47">
        <v>0</v>
      </c>
      <c r="AN9" s="47">
        <v>0</v>
      </c>
      <c r="AO9" s="47">
        <v>0</v>
      </c>
      <c r="AP9" s="47">
        <v>215000</v>
      </c>
    </row>
    <row r="10" spans="1:42">
      <c r="A10">
        <v>71702484</v>
      </c>
      <c r="B10">
        <v>5000087663</v>
      </c>
      <c r="C10" t="s">
        <v>92</v>
      </c>
      <c r="D10" t="s">
        <v>131</v>
      </c>
      <c r="E10" t="s">
        <v>132</v>
      </c>
      <c r="F10" t="s">
        <v>95</v>
      </c>
      <c r="G10" t="s">
        <v>133</v>
      </c>
      <c r="H10" t="s">
        <v>134</v>
      </c>
      <c r="I10" t="s">
        <v>135</v>
      </c>
      <c r="J10" t="s">
        <v>136</v>
      </c>
      <c r="K10" t="s">
        <v>137</v>
      </c>
      <c r="L10" t="s">
        <v>100</v>
      </c>
      <c r="M10" t="s">
        <v>122</v>
      </c>
      <c r="N10" t="s">
        <v>148</v>
      </c>
      <c r="O10" t="s">
        <v>149</v>
      </c>
      <c r="P10" t="s">
        <v>150</v>
      </c>
      <c r="R10" s="50" t="s">
        <v>151</v>
      </c>
      <c r="T10" s="50">
        <v>36251</v>
      </c>
      <c r="U10" s="50" t="s">
        <v>143</v>
      </c>
      <c r="W10" s="50" t="s">
        <v>131</v>
      </c>
      <c r="X10" s="46">
        <v>46296</v>
      </c>
      <c r="Y10" s="80">
        <v>46691</v>
      </c>
      <c r="Z10" s="82">
        <v>546000</v>
      </c>
      <c r="AA10" s="82">
        <v>0</v>
      </c>
      <c r="AB10" s="82">
        <v>546000</v>
      </c>
      <c r="AC10" s="82" t="s">
        <v>121</v>
      </c>
      <c r="AD10" s="82">
        <v>0</v>
      </c>
      <c r="AE10" s="82">
        <v>546000</v>
      </c>
      <c r="AF10" s="82">
        <v>546000</v>
      </c>
      <c r="AG10" s="82">
        <v>0</v>
      </c>
      <c r="AI10" s="47">
        <v>0</v>
      </c>
      <c r="AK10" s="47">
        <v>0</v>
      </c>
      <c r="AL10" s="47">
        <v>0</v>
      </c>
      <c r="AN10" s="47">
        <v>0</v>
      </c>
      <c r="AO10" s="47">
        <v>0</v>
      </c>
      <c r="AP10" s="47">
        <v>546000</v>
      </c>
    </row>
    <row r="11" spans="1:42">
      <c r="A11">
        <v>71702699</v>
      </c>
      <c r="B11">
        <v>5000087663</v>
      </c>
      <c r="C11" t="s">
        <v>92</v>
      </c>
      <c r="D11" t="s">
        <v>131</v>
      </c>
      <c r="E11" t="s">
        <v>132</v>
      </c>
      <c r="F11" t="s">
        <v>95</v>
      </c>
      <c r="G11" t="s">
        <v>133</v>
      </c>
      <c r="H11" t="s">
        <v>134</v>
      </c>
      <c r="I11" t="s">
        <v>135</v>
      </c>
      <c r="J11" t="s">
        <v>136</v>
      </c>
      <c r="K11" t="s">
        <v>137</v>
      </c>
      <c r="L11" t="s">
        <v>100</v>
      </c>
      <c r="M11" t="s">
        <v>122</v>
      </c>
      <c r="N11" t="s">
        <v>148</v>
      </c>
      <c r="O11" t="s">
        <v>152</v>
      </c>
      <c r="P11" t="s">
        <v>146</v>
      </c>
      <c r="R11" s="50" t="s">
        <v>153</v>
      </c>
      <c r="T11" s="50">
        <v>36251</v>
      </c>
      <c r="U11" s="50" t="s">
        <v>143</v>
      </c>
      <c r="W11" s="50" t="s">
        <v>131</v>
      </c>
      <c r="X11" s="46">
        <v>45748</v>
      </c>
      <c r="Y11" s="80">
        <v>45900</v>
      </c>
      <c r="Z11" s="82">
        <v>252000</v>
      </c>
      <c r="AA11" s="82">
        <v>0</v>
      </c>
      <c r="AB11" s="82">
        <v>252000</v>
      </c>
      <c r="AC11" s="82" t="s">
        <v>121</v>
      </c>
      <c r="AD11" s="82">
        <v>0</v>
      </c>
      <c r="AE11" s="82">
        <v>252000</v>
      </c>
      <c r="AF11" s="82">
        <v>252000</v>
      </c>
      <c r="AG11" s="82">
        <v>0</v>
      </c>
      <c r="AI11" s="47">
        <v>0</v>
      </c>
      <c r="AK11" s="47">
        <v>0</v>
      </c>
      <c r="AL11" s="47">
        <v>0</v>
      </c>
      <c r="AN11" s="47">
        <v>0</v>
      </c>
      <c r="AO11" s="47">
        <v>0</v>
      </c>
      <c r="AP11" s="47">
        <v>252000</v>
      </c>
    </row>
    <row r="12" spans="1:42">
      <c r="A12">
        <v>71702444</v>
      </c>
      <c r="B12">
        <v>5000087663</v>
      </c>
      <c r="C12" t="s">
        <v>92</v>
      </c>
      <c r="D12" t="s">
        <v>131</v>
      </c>
      <c r="E12" t="s">
        <v>132</v>
      </c>
      <c r="F12" t="s">
        <v>95</v>
      </c>
      <c r="G12" t="s">
        <v>133</v>
      </c>
      <c r="H12" t="s">
        <v>134</v>
      </c>
      <c r="I12" t="s">
        <v>135</v>
      </c>
      <c r="J12" t="s">
        <v>136</v>
      </c>
      <c r="K12" t="s">
        <v>137</v>
      </c>
      <c r="L12" t="s">
        <v>100</v>
      </c>
      <c r="M12" t="s">
        <v>154</v>
      </c>
      <c r="N12" t="s">
        <v>155</v>
      </c>
      <c r="O12" t="s">
        <v>156</v>
      </c>
      <c r="P12" t="s">
        <v>157</v>
      </c>
      <c r="R12" s="50" t="s">
        <v>158</v>
      </c>
      <c r="S12" s="50" t="s">
        <v>159</v>
      </c>
      <c r="T12" s="50">
        <v>36251</v>
      </c>
      <c r="U12" s="50" t="s">
        <v>143</v>
      </c>
      <c r="W12" s="50" t="s">
        <v>131</v>
      </c>
      <c r="X12" s="46">
        <v>46235</v>
      </c>
      <c r="Y12" s="80">
        <v>47483</v>
      </c>
      <c r="Z12" s="82">
        <v>3400000</v>
      </c>
      <c r="AA12" s="82">
        <v>0</v>
      </c>
      <c r="AB12" s="82">
        <v>3400000</v>
      </c>
      <c r="AC12" s="82" t="s">
        <v>121</v>
      </c>
      <c r="AD12" s="82">
        <v>0</v>
      </c>
      <c r="AE12" s="82">
        <v>3400000</v>
      </c>
      <c r="AF12" s="82">
        <v>3400000</v>
      </c>
      <c r="AG12" s="82">
        <v>0</v>
      </c>
      <c r="AI12" s="47">
        <v>0</v>
      </c>
      <c r="AK12" s="47">
        <v>0</v>
      </c>
      <c r="AL12" s="47">
        <v>0</v>
      </c>
      <c r="AN12" s="47">
        <v>0</v>
      </c>
      <c r="AO12" s="47">
        <v>0</v>
      </c>
      <c r="AP12" s="47">
        <v>3400000</v>
      </c>
    </row>
    <row r="13" spans="1:42">
      <c r="A13">
        <v>71702460</v>
      </c>
      <c r="B13">
        <v>5000087663</v>
      </c>
      <c r="C13" t="s">
        <v>92</v>
      </c>
      <c r="D13" t="s">
        <v>131</v>
      </c>
      <c r="E13" t="s">
        <v>132</v>
      </c>
      <c r="F13" t="s">
        <v>95</v>
      </c>
      <c r="G13" t="s">
        <v>133</v>
      </c>
      <c r="H13" t="s">
        <v>134</v>
      </c>
      <c r="I13" t="s">
        <v>135</v>
      </c>
      <c r="J13" t="s">
        <v>136</v>
      </c>
      <c r="K13" t="s">
        <v>137</v>
      </c>
      <c r="L13" t="s">
        <v>100</v>
      </c>
      <c r="M13" t="s">
        <v>122</v>
      </c>
      <c r="N13" t="s">
        <v>160</v>
      </c>
      <c r="O13" t="s">
        <v>161</v>
      </c>
      <c r="P13" t="s">
        <v>146</v>
      </c>
      <c r="T13" s="50">
        <v>36251</v>
      </c>
      <c r="U13" s="50" t="s">
        <v>143</v>
      </c>
      <c r="V13" s="50" t="s">
        <v>162</v>
      </c>
      <c r="W13" s="50" t="s">
        <v>131</v>
      </c>
      <c r="X13" s="46">
        <v>45658</v>
      </c>
      <c r="Y13" s="80">
        <v>46326</v>
      </c>
      <c r="Z13" s="82">
        <v>138000</v>
      </c>
      <c r="AA13" s="82">
        <v>0</v>
      </c>
      <c r="AB13" s="82">
        <v>138000</v>
      </c>
      <c r="AC13" s="82" t="s">
        <v>121</v>
      </c>
      <c r="AD13" s="82">
        <v>0</v>
      </c>
      <c r="AE13" s="82">
        <v>138000</v>
      </c>
      <c r="AF13" s="82">
        <v>138000</v>
      </c>
      <c r="AG13" s="82">
        <v>0</v>
      </c>
      <c r="AI13" s="47">
        <v>0</v>
      </c>
      <c r="AK13" s="47">
        <v>0</v>
      </c>
      <c r="AL13" s="47">
        <v>0</v>
      </c>
      <c r="AN13" s="47">
        <v>0</v>
      </c>
      <c r="AO13" s="47">
        <v>0</v>
      </c>
      <c r="AP13" s="47">
        <v>138000</v>
      </c>
    </row>
    <row r="14" spans="1:42">
      <c r="A14">
        <v>71702579</v>
      </c>
      <c r="B14">
        <v>5000101266</v>
      </c>
      <c r="C14" t="s">
        <v>92</v>
      </c>
      <c r="D14" t="s">
        <v>163</v>
      </c>
      <c r="E14" t="s">
        <v>164</v>
      </c>
      <c r="F14" t="s">
        <v>95</v>
      </c>
      <c r="G14" t="s">
        <v>165</v>
      </c>
      <c r="H14" t="s">
        <v>166</v>
      </c>
      <c r="I14" t="s">
        <v>167</v>
      </c>
      <c r="J14" t="s">
        <v>168</v>
      </c>
      <c r="K14" t="s">
        <v>164</v>
      </c>
      <c r="L14" t="s">
        <v>100</v>
      </c>
      <c r="M14" t="s">
        <v>122</v>
      </c>
      <c r="N14" t="s">
        <v>169</v>
      </c>
      <c r="O14" t="s">
        <v>170</v>
      </c>
      <c r="P14" t="s">
        <v>171</v>
      </c>
      <c r="T14" s="50">
        <v>34549</v>
      </c>
      <c r="U14" s="50" t="s">
        <v>172</v>
      </c>
      <c r="V14" s="50" t="s">
        <v>173</v>
      </c>
      <c r="W14" s="50" t="s">
        <v>163</v>
      </c>
      <c r="X14" s="46">
        <v>45740</v>
      </c>
      <c r="Y14" s="80">
        <v>45747</v>
      </c>
      <c r="Z14" s="82">
        <v>56275.34</v>
      </c>
      <c r="AA14" s="82">
        <v>0</v>
      </c>
      <c r="AB14" s="82">
        <v>56275.34</v>
      </c>
      <c r="AC14" s="82" t="s">
        <v>121</v>
      </c>
      <c r="AD14" s="82">
        <v>0</v>
      </c>
      <c r="AE14" s="82">
        <v>56275.34</v>
      </c>
      <c r="AF14" s="82">
        <v>56275.34</v>
      </c>
      <c r="AG14" s="82">
        <v>0</v>
      </c>
      <c r="AI14" s="47">
        <v>0</v>
      </c>
      <c r="AK14" s="47">
        <v>0</v>
      </c>
      <c r="AL14" s="47">
        <v>0</v>
      </c>
      <c r="AN14" s="47">
        <v>0</v>
      </c>
      <c r="AO14" s="47">
        <v>0</v>
      </c>
      <c r="AP14" s="47">
        <v>56275.34</v>
      </c>
    </row>
    <row r="15" spans="1:42">
      <c r="A15">
        <v>71702581</v>
      </c>
      <c r="B15">
        <v>5000101151</v>
      </c>
      <c r="C15" t="s">
        <v>92</v>
      </c>
      <c r="D15" t="s">
        <v>174</v>
      </c>
      <c r="E15" t="s">
        <v>175</v>
      </c>
      <c r="F15" t="s">
        <v>95</v>
      </c>
      <c r="G15" t="s">
        <v>176</v>
      </c>
      <c r="H15" t="s">
        <v>177</v>
      </c>
      <c r="I15" t="s">
        <v>178</v>
      </c>
      <c r="J15" t="s">
        <v>179</v>
      </c>
      <c r="K15" t="s">
        <v>175</v>
      </c>
      <c r="L15" t="s">
        <v>100</v>
      </c>
      <c r="M15" t="s">
        <v>122</v>
      </c>
      <c r="N15" t="s">
        <v>180</v>
      </c>
      <c r="O15" t="s">
        <v>181</v>
      </c>
      <c r="R15" s="50" t="s">
        <v>182</v>
      </c>
      <c r="T15" s="50">
        <v>36093</v>
      </c>
      <c r="U15" s="50" t="s">
        <v>183</v>
      </c>
      <c r="V15" s="50" t="s">
        <v>184</v>
      </c>
      <c r="W15" s="50" t="s">
        <v>174</v>
      </c>
      <c r="X15" s="46">
        <v>46237</v>
      </c>
      <c r="Y15" s="80">
        <v>46721</v>
      </c>
      <c r="Z15" s="82">
        <v>1100000</v>
      </c>
      <c r="AA15" s="82">
        <v>0</v>
      </c>
      <c r="AB15" s="82">
        <v>1100000</v>
      </c>
      <c r="AC15" s="82" t="s">
        <v>121</v>
      </c>
      <c r="AD15" s="82">
        <v>0</v>
      </c>
      <c r="AE15" s="82">
        <v>1100000</v>
      </c>
      <c r="AF15" s="82">
        <v>1100000</v>
      </c>
      <c r="AG15" s="82">
        <v>0</v>
      </c>
      <c r="AI15" s="47">
        <v>0</v>
      </c>
      <c r="AK15" s="47">
        <v>0</v>
      </c>
      <c r="AL15" s="47">
        <v>0</v>
      </c>
      <c r="AM15" s="50" t="s">
        <v>185</v>
      </c>
      <c r="AN15" s="47">
        <v>0</v>
      </c>
      <c r="AO15" s="47">
        <v>0</v>
      </c>
      <c r="AP15" s="47">
        <v>1100000</v>
      </c>
    </row>
    <row r="16" spans="1:42">
      <c r="A16">
        <v>71702700</v>
      </c>
      <c r="B16">
        <v>5000101151</v>
      </c>
      <c r="C16" t="s">
        <v>92</v>
      </c>
      <c r="D16" t="s">
        <v>174</v>
      </c>
      <c r="E16" t="s">
        <v>175</v>
      </c>
      <c r="F16" t="s">
        <v>95</v>
      </c>
      <c r="G16" t="s">
        <v>176</v>
      </c>
      <c r="H16" t="s">
        <v>177</v>
      </c>
      <c r="I16" t="s">
        <v>178</v>
      </c>
      <c r="J16" t="s">
        <v>179</v>
      </c>
      <c r="K16" t="s">
        <v>175</v>
      </c>
      <c r="L16" t="s">
        <v>100</v>
      </c>
      <c r="M16" t="s">
        <v>122</v>
      </c>
      <c r="N16" t="s">
        <v>186</v>
      </c>
      <c r="O16" t="s">
        <v>187</v>
      </c>
      <c r="R16" s="50" t="s">
        <v>188</v>
      </c>
      <c r="T16" s="50">
        <v>36093</v>
      </c>
      <c r="U16" s="50" t="s">
        <v>183</v>
      </c>
      <c r="V16" s="50" t="s">
        <v>189</v>
      </c>
      <c r="W16" s="50" t="s">
        <v>174</v>
      </c>
      <c r="X16" s="46">
        <v>46174</v>
      </c>
      <c r="Y16" s="80">
        <v>46721</v>
      </c>
      <c r="Z16" s="82">
        <v>750000</v>
      </c>
      <c r="AA16" s="82">
        <v>0</v>
      </c>
      <c r="AB16" s="82">
        <v>750000</v>
      </c>
      <c r="AC16" s="82">
        <v>0</v>
      </c>
      <c r="AD16" s="82" t="s">
        <v>121</v>
      </c>
      <c r="AE16" s="82">
        <v>750000</v>
      </c>
      <c r="AF16" s="82">
        <v>750000</v>
      </c>
      <c r="AG16" s="82">
        <v>0</v>
      </c>
      <c r="AI16" s="47">
        <v>0</v>
      </c>
      <c r="AK16" s="47">
        <v>0</v>
      </c>
      <c r="AL16" s="47">
        <v>0</v>
      </c>
      <c r="AM16" s="50" t="s">
        <v>185</v>
      </c>
      <c r="AN16" s="47">
        <v>0</v>
      </c>
      <c r="AO16" s="47">
        <v>0</v>
      </c>
      <c r="AP16" s="47">
        <v>750000</v>
      </c>
    </row>
    <row r="17" spans="1:42">
      <c r="A17">
        <v>71702623</v>
      </c>
      <c r="B17">
        <v>5000101195</v>
      </c>
      <c r="C17" t="s">
        <v>92</v>
      </c>
      <c r="D17" t="s">
        <v>190</v>
      </c>
      <c r="E17" t="s">
        <v>191</v>
      </c>
      <c r="F17" t="s">
        <v>95</v>
      </c>
      <c r="G17" t="s">
        <v>192</v>
      </c>
      <c r="H17" t="s">
        <v>193</v>
      </c>
      <c r="I17" t="s">
        <v>194</v>
      </c>
      <c r="J17" t="s">
        <v>195</v>
      </c>
      <c r="K17" t="s">
        <v>191</v>
      </c>
      <c r="L17" t="s">
        <v>100</v>
      </c>
      <c r="M17" t="s">
        <v>154</v>
      </c>
      <c r="N17" t="s">
        <v>196</v>
      </c>
      <c r="O17" t="s">
        <v>197</v>
      </c>
      <c r="P17" t="s">
        <v>198</v>
      </c>
      <c r="R17" s="50" t="s">
        <v>199</v>
      </c>
      <c r="S17" s="50" t="s">
        <v>200</v>
      </c>
      <c r="T17" s="50">
        <v>35447</v>
      </c>
      <c r="U17" s="50" t="s">
        <v>201</v>
      </c>
      <c r="V17" s="50" t="s">
        <v>202</v>
      </c>
      <c r="W17" s="50" t="s">
        <v>190</v>
      </c>
      <c r="X17" s="46">
        <v>46265</v>
      </c>
      <c r="Y17" s="80">
        <v>46752</v>
      </c>
      <c r="Z17" s="82">
        <v>8474846</v>
      </c>
      <c r="AA17" s="82">
        <v>0</v>
      </c>
      <c r="AB17" s="82">
        <v>8474846</v>
      </c>
      <c r="AC17" s="82" t="s">
        <v>121</v>
      </c>
      <c r="AD17" s="82">
        <v>0</v>
      </c>
      <c r="AE17" s="82">
        <v>8474846</v>
      </c>
      <c r="AF17" s="82">
        <v>3431761</v>
      </c>
      <c r="AG17" s="82">
        <v>183900</v>
      </c>
      <c r="AH17" s="87" t="s">
        <v>203</v>
      </c>
      <c r="AI17" s="47">
        <v>0</v>
      </c>
      <c r="AK17" s="47">
        <v>4859185</v>
      </c>
      <c r="AL17" s="47">
        <v>0</v>
      </c>
      <c r="AN17" s="47">
        <v>0</v>
      </c>
      <c r="AO17" s="47">
        <v>0</v>
      </c>
      <c r="AP17" s="47">
        <v>8474846</v>
      </c>
    </row>
    <row r="18" spans="1:42">
      <c r="A18">
        <v>71702598</v>
      </c>
      <c r="B18">
        <v>5000076158</v>
      </c>
      <c r="C18" t="s">
        <v>92</v>
      </c>
      <c r="D18" t="s">
        <v>204</v>
      </c>
      <c r="E18" t="s">
        <v>205</v>
      </c>
      <c r="F18" t="s">
        <v>95</v>
      </c>
      <c r="G18" t="s">
        <v>206</v>
      </c>
      <c r="H18" t="s">
        <v>207</v>
      </c>
      <c r="I18" t="s">
        <v>208</v>
      </c>
      <c r="J18" t="s">
        <v>209</v>
      </c>
      <c r="K18" t="s">
        <v>205</v>
      </c>
      <c r="L18" t="s">
        <v>100</v>
      </c>
      <c r="M18" t="s">
        <v>210</v>
      </c>
      <c r="N18" t="s">
        <v>211</v>
      </c>
      <c r="O18" t="s">
        <v>212</v>
      </c>
      <c r="P18" t="s">
        <v>213</v>
      </c>
      <c r="R18" s="50" t="s">
        <v>214</v>
      </c>
      <c r="T18" s="50">
        <v>35114</v>
      </c>
      <c r="U18" s="50" t="s">
        <v>215</v>
      </c>
      <c r="V18" s="50" t="s">
        <v>216</v>
      </c>
      <c r="W18" s="50" t="s">
        <v>204</v>
      </c>
      <c r="X18" s="46">
        <v>45769</v>
      </c>
      <c r="Y18" s="80">
        <v>46630</v>
      </c>
      <c r="Z18" s="82">
        <v>1095439</v>
      </c>
      <c r="AA18" s="82">
        <v>130912</v>
      </c>
      <c r="AB18" s="82">
        <v>1226351</v>
      </c>
      <c r="AC18" s="82">
        <v>0</v>
      </c>
      <c r="AD18" s="82" t="s">
        <v>121</v>
      </c>
      <c r="AE18" s="82">
        <v>1226351</v>
      </c>
      <c r="AF18" s="82">
        <v>1127861</v>
      </c>
      <c r="AG18" s="82">
        <v>0</v>
      </c>
      <c r="AI18" s="47">
        <v>0</v>
      </c>
      <c r="AK18" s="47">
        <v>98490</v>
      </c>
      <c r="AL18" s="47">
        <v>0</v>
      </c>
      <c r="AN18" s="47">
        <v>0</v>
      </c>
      <c r="AO18" s="47">
        <v>0</v>
      </c>
      <c r="AP18" s="47">
        <v>1226351</v>
      </c>
    </row>
    <row r="19" spans="1:42">
      <c r="A19">
        <v>71702597</v>
      </c>
      <c r="B19">
        <v>5000101103</v>
      </c>
      <c r="C19" t="s">
        <v>92</v>
      </c>
      <c r="D19" t="s">
        <v>217</v>
      </c>
      <c r="E19" t="s">
        <v>218</v>
      </c>
      <c r="F19" t="s">
        <v>95</v>
      </c>
      <c r="G19" t="s">
        <v>219</v>
      </c>
      <c r="H19" t="s">
        <v>220</v>
      </c>
      <c r="I19" t="s">
        <v>221</v>
      </c>
      <c r="J19" t="s">
        <v>222</v>
      </c>
      <c r="K19" t="s">
        <v>223</v>
      </c>
      <c r="L19" t="s">
        <v>100</v>
      </c>
      <c r="M19" t="s">
        <v>224</v>
      </c>
      <c r="N19" t="s">
        <v>225</v>
      </c>
      <c r="O19" t="s">
        <v>226</v>
      </c>
      <c r="P19" t="s">
        <v>227</v>
      </c>
      <c r="R19" s="50" t="s">
        <v>228</v>
      </c>
      <c r="S19" s="50" t="s">
        <v>229</v>
      </c>
      <c r="T19" s="50">
        <v>63633</v>
      </c>
      <c r="U19" s="50" t="s">
        <v>230</v>
      </c>
      <c r="V19" s="50" t="s">
        <v>231</v>
      </c>
      <c r="W19" s="50" t="s">
        <v>217</v>
      </c>
      <c r="X19" s="46">
        <v>45695</v>
      </c>
      <c r="Y19" s="80">
        <v>46568</v>
      </c>
      <c r="Z19" s="82">
        <v>4621073.3099999996</v>
      </c>
      <c r="AA19" s="82">
        <v>118926.69</v>
      </c>
      <c r="AB19" s="82">
        <v>4740000</v>
      </c>
      <c r="AC19" s="82">
        <v>0</v>
      </c>
      <c r="AD19" s="82" t="s">
        <v>121</v>
      </c>
      <c r="AE19" s="82">
        <v>4740000</v>
      </c>
      <c r="AF19" s="82">
        <v>1893194</v>
      </c>
      <c r="AG19" s="82">
        <v>1350000</v>
      </c>
      <c r="AH19" s="87" t="s">
        <v>232</v>
      </c>
      <c r="AI19" s="47">
        <v>0</v>
      </c>
      <c r="AK19" s="47">
        <v>1496806</v>
      </c>
      <c r="AL19" s="47">
        <v>0</v>
      </c>
      <c r="AN19" s="47">
        <v>0</v>
      </c>
      <c r="AO19" s="47">
        <v>0</v>
      </c>
      <c r="AP19" s="47">
        <v>4740000</v>
      </c>
    </row>
    <row r="20" spans="1:42">
      <c r="A20">
        <v>71702576</v>
      </c>
      <c r="B20">
        <v>5000101504</v>
      </c>
      <c r="C20" t="s">
        <v>92</v>
      </c>
      <c r="D20" t="s">
        <v>233</v>
      </c>
      <c r="E20" t="s">
        <v>234</v>
      </c>
      <c r="F20" t="s">
        <v>95</v>
      </c>
      <c r="G20" t="s">
        <v>235</v>
      </c>
      <c r="H20" t="s">
        <v>236</v>
      </c>
      <c r="I20" t="s">
        <v>237</v>
      </c>
      <c r="J20" t="s">
        <v>238</v>
      </c>
      <c r="K20" t="s">
        <v>234</v>
      </c>
      <c r="L20" t="s">
        <v>100</v>
      </c>
      <c r="M20" t="s">
        <v>101</v>
      </c>
      <c r="N20" t="s">
        <v>239</v>
      </c>
      <c r="O20" t="s">
        <v>240</v>
      </c>
      <c r="P20" t="s">
        <v>241</v>
      </c>
      <c r="R20" s="50" t="s">
        <v>242</v>
      </c>
      <c r="S20" s="50" t="s">
        <v>243</v>
      </c>
      <c r="T20" s="50">
        <v>34302</v>
      </c>
      <c r="U20" s="50" t="s">
        <v>244</v>
      </c>
      <c r="W20" s="50" t="s">
        <v>233</v>
      </c>
      <c r="X20" s="46">
        <v>45717</v>
      </c>
      <c r="Y20" s="80">
        <v>46752</v>
      </c>
      <c r="Z20" s="82">
        <v>2500000</v>
      </c>
      <c r="AA20" s="82">
        <v>0</v>
      </c>
      <c r="AB20" s="82">
        <v>2500000</v>
      </c>
      <c r="AC20" s="82" t="s">
        <v>121</v>
      </c>
      <c r="AD20" s="82">
        <v>0</v>
      </c>
      <c r="AE20" s="82">
        <v>2500000</v>
      </c>
      <c r="AF20" s="82">
        <v>996149</v>
      </c>
      <c r="AG20" s="82">
        <v>0</v>
      </c>
      <c r="AI20" s="47">
        <v>0</v>
      </c>
      <c r="AK20" s="47">
        <v>1503851</v>
      </c>
      <c r="AL20" s="47">
        <v>0</v>
      </c>
      <c r="AN20" s="47">
        <v>0</v>
      </c>
      <c r="AO20" s="47">
        <v>0</v>
      </c>
      <c r="AP20" s="47">
        <v>2500000</v>
      </c>
    </row>
    <row r="21" spans="1:42">
      <c r="A21">
        <v>71702577</v>
      </c>
      <c r="B21">
        <v>5000101504</v>
      </c>
      <c r="C21" t="s">
        <v>92</v>
      </c>
      <c r="D21" t="s">
        <v>233</v>
      </c>
      <c r="E21" t="s">
        <v>234</v>
      </c>
      <c r="F21" t="s">
        <v>95</v>
      </c>
      <c r="G21" t="s">
        <v>235</v>
      </c>
      <c r="H21" t="s">
        <v>236</v>
      </c>
      <c r="I21" t="s">
        <v>237</v>
      </c>
      <c r="J21" t="s">
        <v>238</v>
      </c>
      <c r="K21" t="s">
        <v>234</v>
      </c>
      <c r="L21" t="s">
        <v>100</v>
      </c>
      <c r="M21" t="s">
        <v>210</v>
      </c>
      <c r="N21" t="s">
        <v>245</v>
      </c>
      <c r="O21" t="s">
        <v>246</v>
      </c>
      <c r="P21" t="s">
        <v>247</v>
      </c>
      <c r="R21" s="50" t="s">
        <v>242</v>
      </c>
      <c r="T21" s="50">
        <v>34302</v>
      </c>
      <c r="U21" s="50" t="s">
        <v>244</v>
      </c>
      <c r="W21" s="50" t="s">
        <v>233</v>
      </c>
      <c r="X21" s="46">
        <v>45748</v>
      </c>
      <c r="Y21" s="80">
        <v>46022</v>
      </c>
      <c r="Z21" s="82">
        <v>300000</v>
      </c>
      <c r="AA21" s="82">
        <v>0</v>
      </c>
      <c r="AB21" s="82">
        <v>300000</v>
      </c>
      <c r="AC21" s="82" t="s">
        <v>121</v>
      </c>
      <c r="AD21" s="82">
        <v>0</v>
      </c>
      <c r="AE21" s="82">
        <v>300000</v>
      </c>
      <c r="AF21" s="82">
        <v>300000</v>
      </c>
      <c r="AG21" s="82">
        <v>0</v>
      </c>
      <c r="AI21" s="47">
        <v>0</v>
      </c>
      <c r="AK21" s="47">
        <v>0</v>
      </c>
      <c r="AL21" s="47">
        <v>0</v>
      </c>
      <c r="AN21" s="47">
        <v>0</v>
      </c>
      <c r="AO21" s="47">
        <v>0</v>
      </c>
      <c r="AP21" s="47">
        <v>300000</v>
      </c>
    </row>
    <row r="22" spans="1:42">
      <c r="A22">
        <v>71702594</v>
      </c>
      <c r="B22">
        <v>5000076165</v>
      </c>
      <c r="C22" t="s">
        <v>92</v>
      </c>
      <c r="D22" t="s">
        <v>248</v>
      </c>
      <c r="E22" t="s">
        <v>249</v>
      </c>
      <c r="F22" t="s">
        <v>95</v>
      </c>
      <c r="G22" t="s">
        <v>250</v>
      </c>
      <c r="H22" t="s">
        <v>251</v>
      </c>
      <c r="I22" t="s">
        <v>252</v>
      </c>
      <c r="J22" t="s">
        <v>253</v>
      </c>
      <c r="K22" t="s">
        <v>249</v>
      </c>
      <c r="L22" t="s">
        <v>254</v>
      </c>
      <c r="M22" t="s">
        <v>224</v>
      </c>
      <c r="N22" t="s">
        <v>255</v>
      </c>
      <c r="O22" t="s">
        <v>256</v>
      </c>
      <c r="P22" t="s">
        <v>257</v>
      </c>
      <c r="R22" s="50" t="s">
        <v>258</v>
      </c>
      <c r="S22" s="50" t="s">
        <v>259</v>
      </c>
      <c r="T22" s="50">
        <v>36251</v>
      </c>
      <c r="U22" s="50" t="s">
        <v>143</v>
      </c>
      <c r="W22" s="50" t="s">
        <v>131</v>
      </c>
      <c r="X22" s="46">
        <v>46104</v>
      </c>
      <c r="Y22" s="80">
        <v>46326</v>
      </c>
      <c r="Z22" s="82">
        <v>1800000</v>
      </c>
      <c r="AA22" s="82">
        <v>0</v>
      </c>
      <c r="AB22" s="82">
        <v>1800000</v>
      </c>
      <c r="AC22" s="82">
        <v>0</v>
      </c>
      <c r="AD22" s="82" t="s">
        <v>121</v>
      </c>
      <c r="AE22" s="82">
        <v>1800000</v>
      </c>
      <c r="AF22" s="82">
        <v>1800000</v>
      </c>
      <c r="AG22" s="82">
        <v>0</v>
      </c>
      <c r="AI22" s="47">
        <v>0</v>
      </c>
      <c r="AK22" s="47">
        <v>0</v>
      </c>
      <c r="AL22" s="47">
        <v>0</v>
      </c>
      <c r="AN22" s="47">
        <v>0</v>
      </c>
      <c r="AO22" s="47">
        <v>0</v>
      </c>
      <c r="AP22" s="47">
        <v>1800000</v>
      </c>
    </row>
    <row r="23" spans="1:42">
      <c r="A23">
        <v>71702595</v>
      </c>
      <c r="B23">
        <v>5000076165</v>
      </c>
      <c r="C23" t="s">
        <v>92</v>
      </c>
      <c r="D23" t="s">
        <v>248</v>
      </c>
      <c r="E23" t="s">
        <v>249</v>
      </c>
      <c r="F23" t="s">
        <v>95</v>
      </c>
      <c r="G23" t="s">
        <v>250</v>
      </c>
      <c r="H23" t="s">
        <v>251</v>
      </c>
      <c r="I23" t="s">
        <v>252</v>
      </c>
      <c r="J23" t="s">
        <v>253</v>
      </c>
      <c r="K23" t="s">
        <v>249</v>
      </c>
      <c r="L23" t="s">
        <v>254</v>
      </c>
      <c r="M23" t="s">
        <v>210</v>
      </c>
      <c r="N23" t="s">
        <v>260</v>
      </c>
      <c r="O23" t="s">
        <v>261</v>
      </c>
      <c r="P23" t="s">
        <v>262</v>
      </c>
      <c r="R23" s="50" t="s">
        <v>263</v>
      </c>
      <c r="S23" s="50" t="s">
        <v>259</v>
      </c>
      <c r="T23" s="50">
        <v>36251</v>
      </c>
      <c r="U23" s="50" t="s">
        <v>143</v>
      </c>
      <c r="W23" s="50" t="s">
        <v>131</v>
      </c>
      <c r="X23" s="46">
        <v>46204</v>
      </c>
      <c r="Y23" s="80">
        <v>46477</v>
      </c>
      <c r="Z23" s="82">
        <v>1800000</v>
      </c>
      <c r="AA23" s="82">
        <v>0</v>
      </c>
      <c r="AB23" s="82">
        <v>1800000</v>
      </c>
      <c r="AC23" s="82">
        <v>0</v>
      </c>
      <c r="AD23" s="82" t="s">
        <v>121</v>
      </c>
      <c r="AE23" s="82">
        <v>1800000</v>
      </c>
      <c r="AF23" s="82">
        <v>1800000</v>
      </c>
      <c r="AG23" s="82">
        <v>0</v>
      </c>
      <c r="AI23" s="47">
        <v>0</v>
      </c>
      <c r="AK23" s="47">
        <v>0</v>
      </c>
      <c r="AL23" s="47">
        <v>0</v>
      </c>
      <c r="AN23" s="47">
        <v>0</v>
      </c>
      <c r="AO23" s="47">
        <v>0</v>
      </c>
      <c r="AP23" s="47">
        <v>1800000</v>
      </c>
    </row>
    <row r="24" spans="1:42">
      <c r="A24">
        <v>71702602</v>
      </c>
      <c r="B24">
        <v>5000096771</v>
      </c>
      <c r="C24" t="s">
        <v>92</v>
      </c>
      <c r="D24" t="s">
        <v>264</v>
      </c>
      <c r="E24" t="s">
        <v>265</v>
      </c>
      <c r="F24" t="s">
        <v>95</v>
      </c>
      <c r="G24" t="s">
        <v>266</v>
      </c>
      <c r="H24" t="s">
        <v>267</v>
      </c>
      <c r="I24" t="s">
        <v>268</v>
      </c>
      <c r="J24" t="s">
        <v>269</v>
      </c>
      <c r="K24" t="s">
        <v>270</v>
      </c>
      <c r="L24" t="s">
        <v>254</v>
      </c>
      <c r="M24" t="s">
        <v>271</v>
      </c>
      <c r="N24" t="s">
        <v>272</v>
      </c>
      <c r="O24" t="s">
        <v>273</v>
      </c>
      <c r="P24" t="s">
        <v>274</v>
      </c>
      <c r="R24" s="50" t="s">
        <v>275</v>
      </c>
      <c r="S24" s="50" t="s">
        <v>276</v>
      </c>
      <c r="T24" s="50">
        <v>65594</v>
      </c>
      <c r="U24" s="50" t="s">
        <v>277</v>
      </c>
      <c r="V24" s="50" t="s">
        <v>278</v>
      </c>
      <c r="W24" s="50" t="s">
        <v>279</v>
      </c>
      <c r="X24" s="46">
        <v>45931</v>
      </c>
      <c r="Y24" s="80">
        <v>46752</v>
      </c>
      <c r="Z24" s="82">
        <v>1200000</v>
      </c>
      <c r="AA24" s="82">
        <v>300000</v>
      </c>
      <c r="AB24" s="82">
        <v>1500000</v>
      </c>
      <c r="AC24" s="82">
        <v>0</v>
      </c>
      <c r="AD24" s="82" t="s">
        <v>121</v>
      </c>
      <c r="AE24" s="82">
        <v>1500000</v>
      </c>
      <c r="AF24" s="82">
        <v>1500000</v>
      </c>
      <c r="AG24" s="82">
        <v>0</v>
      </c>
      <c r="AI24" s="47">
        <v>0</v>
      </c>
      <c r="AK24" s="47">
        <v>0</v>
      </c>
      <c r="AL24" s="47">
        <v>0</v>
      </c>
      <c r="AN24" s="47">
        <v>0</v>
      </c>
      <c r="AO24" s="47">
        <v>0</v>
      </c>
      <c r="AP24" s="47">
        <v>1500000</v>
      </c>
    </row>
    <row r="25" spans="1:42">
      <c r="A25">
        <v>71702626</v>
      </c>
      <c r="B25">
        <v>5000096771</v>
      </c>
      <c r="C25" t="s">
        <v>92</v>
      </c>
      <c r="D25" t="s">
        <v>264</v>
      </c>
      <c r="E25" t="s">
        <v>265</v>
      </c>
      <c r="F25" t="s">
        <v>95</v>
      </c>
      <c r="G25" t="s">
        <v>266</v>
      </c>
      <c r="H25" t="s">
        <v>267</v>
      </c>
      <c r="I25" t="s">
        <v>268</v>
      </c>
      <c r="J25" t="s">
        <v>269</v>
      </c>
      <c r="K25" t="s">
        <v>265</v>
      </c>
      <c r="L25" t="s">
        <v>254</v>
      </c>
      <c r="M25" t="s">
        <v>271</v>
      </c>
      <c r="N25" t="s">
        <v>300</v>
      </c>
      <c r="O25" t="s">
        <v>280</v>
      </c>
      <c r="P25" t="s">
        <v>281</v>
      </c>
      <c r="R25" s="50" t="s">
        <v>282</v>
      </c>
      <c r="T25" s="50">
        <v>65520</v>
      </c>
      <c r="U25" s="50" t="s">
        <v>283</v>
      </c>
      <c r="V25" s="50" t="s">
        <v>284</v>
      </c>
      <c r="W25" s="50" t="s">
        <v>285</v>
      </c>
      <c r="X25" s="46">
        <v>45778</v>
      </c>
      <c r="Y25" s="80">
        <v>47118</v>
      </c>
      <c r="Z25" s="82">
        <v>550000</v>
      </c>
      <c r="AA25" s="82">
        <v>50000</v>
      </c>
      <c r="AB25" s="82">
        <v>600000</v>
      </c>
      <c r="AC25" s="82">
        <v>0</v>
      </c>
      <c r="AD25" s="82" t="s">
        <v>121</v>
      </c>
      <c r="AE25" s="82">
        <v>600000</v>
      </c>
      <c r="AF25" s="82">
        <v>600000</v>
      </c>
      <c r="AG25" s="82">
        <v>0</v>
      </c>
      <c r="AI25" s="47">
        <v>0</v>
      </c>
      <c r="AK25" s="47">
        <v>0</v>
      </c>
      <c r="AL25" s="47">
        <v>0</v>
      </c>
      <c r="AN25" s="47">
        <v>0</v>
      </c>
      <c r="AO25" s="47">
        <v>0</v>
      </c>
      <c r="AP25" s="47">
        <v>600000</v>
      </c>
    </row>
    <row r="26" spans="1:42">
      <c r="A26">
        <v>71702692</v>
      </c>
      <c r="B26">
        <v>5000087804</v>
      </c>
      <c r="C26" t="s">
        <v>92</v>
      </c>
      <c r="D26" t="s">
        <v>286</v>
      </c>
      <c r="E26" t="s">
        <v>287</v>
      </c>
      <c r="F26" t="s">
        <v>95</v>
      </c>
      <c r="G26" t="s">
        <v>288</v>
      </c>
      <c r="H26" t="s">
        <v>289</v>
      </c>
      <c r="I26" t="s">
        <v>290</v>
      </c>
      <c r="J26" t="s">
        <v>291</v>
      </c>
      <c r="K26" t="s">
        <v>292</v>
      </c>
      <c r="L26" t="s">
        <v>293</v>
      </c>
      <c r="M26" t="s">
        <v>224</v>
      </c>
      <c r="N26" t="s">
        <v>294</v>
      </c>
      <c r="O26" t="s">
        <v>295</v>
      </c>
      <c r="P26" t="s">
        <v>296</v>
      </c>
      <c r="R26" s="50" t="s">
        <v>297</v>
      </c>
      <c r="S26" s="50" t="s">
        <v>298</v>
      </c>
      <c r="T26" s="50">
        <v>34125</v>
      </c>
      <c r="U26" s="50" t="s">
        <v>299</v>
      </c>
      <c r="W26" s="50" t="s">
        <v>286</v>
      </c>
      <c r="X26" s="46">
        <v>45687</v>
      </c>
      <c r="Y26" s="80">
        <v>47603</v>
      </c>
      <c r="Z26" s="82">
        <v>12600000</v>
      </c>
      <c r="AA26" s="82">
        <v>0</v>
      </c>
      <c r="AB26" s="82">
        <v>12600000</v>
      </c>
      <c r="AC26" s="82">
        <v>0</v>
      </c>
      <c r="AD26" s="82" t="s">
        <v>121</v>
      </c>
      <c r="AE26" s="82">
        <v>12600000</v>
      </c>
      <c r="AF26" s="82">
        <v>12100000</v>
      </c>
      <c r="AG26" s="82">
        <v>0</v>
      </c>
      <c r="AI26" s="47">
        <v>0</v>
      </c>
      <c r="AK26" s="47">
        <v>500000</v>
      </c>
      <c r="AL26" s="47">
        <v>0</v>
      </c>
      <c r="AN26" s="47">
        <v>0</v>
      </c>
      <c r="AO26" s="47">
        <v>0</v>
      </c>
      <c r="AP26" s="47">
        <v>12600000</v>
      </c>
    </row>
  </sheetData>
  <pageMargins left="0.7" right="0.7" top="0.78740157499999996" bottom="0.78740157499999996" header="0.3" footer="0.3"/>
  <headerFooter>
    <oddHeader>&amp;L&amp;"Calibri"&amp;8&amp;K000000 Helaba – Confidentiality C3 – confidential&amp;1#_x000D_</oddHead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N m 0 7 X M U R t E O m A A A A + A A A A B I A H A B D b 2 5 m a W c v U G F j a 2 F n Z S 5 4 b W w g o h g A K K A U A A A A A A A A A A A A A A A A A A A A A A A A A A A A h Y + x D o I w G I R f h X S n p e B A y E 8 Z 1 E 0 S E x P j 2 p Q K j V A M L Z Z 3 c / C R f A V r F H V z u O H u v u H u f r 1 B M X V t c J G D U b 3 O E c U R C q Q W f a V 0 n a P R H s M U F Q y 2 X J x 4 L Q M P a 5 N N p s p R Y + 0 5 I 8 Q 5 h 1 2 C + 6 E m c R R R c i g 3 O 9 H I j q M P r P 7 D o d L G c i 0 k Y r B / j W E x p o k X X a R + F Z A 5 h l L p L x L 7 7 t n + h L A c W z s O k l U y X K 2 B z B b I + w V 7 A F B L A w Q U A A I A C A A 2 b T t 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m 0 7 X C i K R 7 g O A A A A E Q A A A B M A H A B G b 3 J t d W x h c y 9 T Z W N 0 a W 9 u M S 5 t I K I Y A C i g F A A A A A A A A A A A A A A A A A A A A A A A A A A A A C t O T S 7 J z M 9 T C I b Q h t Y A U E s B A i 0 A F A A C A A g A N m 0 7 X M U R t E O m A A A A + A A A A B I A A A A A A A A A A A A A A A A A A A A A A E N v b m Z p Z y 9 Q Y W N r Y W d l L n h t b F B L A Q I t A B Q A A g A I A D Z t O 1 w P y u m r p A A A A O k A A A A T A A A A A A A A A A A A A A A A A P I A A A B b Q 2 9 u d G V u d F 9 U e X B l c 1 0 u e G 1 s U E s B A i 0 A F A A C A A g A N m 0 7 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b W L G n l P w Z C j r h J n K p E H J g A A A A A A g A A A A A A A 2 Y A A M A A A A A Q A A A A + + s B 1 L i T h a h h W Z D s H G E 5 T Q A A A A A E g A A A o A A A A B A A A A B T I G + M c k / 3 W Y 5 Q + q e b 9 8 T 4 U A A A A D j Z d Y k W F F 7 m 1 s t a T y y 9 i e 3 / g D r N X D 9 + U N m v 2 E B s w 1 D Q R P E 9 n e 2 G I M 7 w L q X k w s r q P g t Z i n 7 s 6 T C T a e x 1 Z 4 0 H 9 8 H g Z n W 3 w 6 W C Q 3 x f a e k 1 6 g 9 W F A A A A L t I e w o q O 4 M c K W R 4 d 9 u O B 7 7 A B Q I 6 < / D a t a M a s h u p > 
</file>

<file path=customXml/itemProps1.xml><?xml version="1.0" encoding="utf-8"?>
<ds:datastoreItem xmlns:ds="http://schemas.openxmlformats.org/officeDocument/2006/customXml" ds:itemID="{1BE3A2FC-51E9-4C17-98B9-C6533CCE381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Formular</vt:lpstr>
      <vt:lpstr>Datensatz Formular</vt:lpstr>
      <vt:lpstr>Dropdown </vt:lpstr>
      <vt:lpstr>Datenbank</vt:lpstr>
      <vt:lpstr>Formular!Druckbereich</vt:lpstr>
    </vt:vector>
  </TitlesOfParts>
  <Company>Land Hessen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Bade, Laura (HMdF)</dc:creator>
  <cp:lastModifiedBy>Ebert, Joel</cp:lastModifiedBy>
  <cp:lastPrinted>2026-02-03T07:23:30Z</cp:lastPrinted>
  <dcterms:created xsi:type="dcterms:W3CDTF">2018-02-28T14:05:58Z</dcterms:created>
  <dcterms:modified xsi:type="dcterms:W3CDTF">2026-08-14T11:53:33Z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012B-1A0F-2F59-6E74</vt:lpwstr>
  </property>
  <property fmtid="{D5CDD505-2E9C-101B-9397-08002B2CF9AE}" pid="3" name="MSIP_Label_ace05a39-0b2c-4225-8b72-da65bfad9769_Enabled">
    <vt:lpwstr>true</vt:lpwstr>
  </property>
  <property fmtid="{D5CDD505-2E9C-101B-9397-08002B2CF9AE}" pid="4" name="MSIP_Label_ace05a39-0b2c-4225-8b72-da65bfad9769_SetDate">
    <vt:lpwstr>2025-09-30T11:20:58Z</vt:lpwstr>
  </property>
  <property fmtid="{D5CDD505-2E9C-101B-9397-08002B2CF9AE}" pid="5" name="MSIP_Label_ace05a39-0b2c-4225-8b72-da65bfad9769_Method">
    <vt:lpwstr>Privileged</vt:lpwstr>
  </property>
  <property fmtid="{D5CDD505-2E9C-101B-9397-08002B2CF9AE}" pid="6" name="MSIP_Label_ace05a39-0b2c-4225-8b72-da65bfad9769_Name">
    <vt:lpwstr>C1</vt:lpwstr>
  </property>
  <property fmtid="{D5CDD505-2E9C-101B-9397-08002B2CF9AE}" pid="7" name="MSIP_Label_ace05a39-0b2c-4225-8b72-da65bfad9769_SiteId">
    <vt:lpwstr>115d6c2e-8bd5-4b53-8ba7-86a5266426c5</vt:lpwstr>
  </property>
  <property fmtid="{D5CDD505-2E9C-101B-9397-08002B2CF9AE}" pid="8" name="MSIP_Label_ace05a39-0b2c-4225-8b72-da65bfad9769_ActionId">
    <vt:lpwstr>a535b8cb-c761-4e93-a55a-ea6b3cbbcae1</vt:lpwstr>
  </property>
  <property fmtid="{D5CDD505-2E9C-101B-9397-08002B2CF9AE}" pid="9" name="MSIP_Label_ace05a39-0b2c-4225-8b72-da65bfad9769_ContentBits">
    <vt:lpwstr>0</vt:lpwstr>
  </property>
</Properties>
</file>