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lippertge\Desktop\"/>
    </mc:Choice>
  </mc:AlternateContent>
  <xr:revisionPtr revIDLastSave="0" documentId="13_ncr:1_{3943B1FD-CE7C-4070-8E9E-EB053465B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ringe Einkommen" sheetId="1" r:id="rId1"/>
    <sheet name="Studierende u Azub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2" l="1"/>
  <c r="I6" i="2"/>
  <c r="I10" i="2" l="1"/>
  <c r="I12" i="2" s="1"/>
  <c r="I14" i="2" s="1"/>
  <c r="I6" i="1" l="1"/>
  <c r="I8" i="1" l="1"/>
  <c r="I10" i="1" s="1"/>
  <c r="I12" i="1" s="1"/>
</calcChain>
</file>

<file path=xl/sharedStrings.xml><?xml version="1.0" encoding="utf-8"?>
<sst xmlns="http://schemas.openxmlformats.org/spreadsheetml/2006/main" count="39" uniqueCount="25">
  <si>
    <t>Hinweis:</t>
  </si>
  <si>
    <t>Förderfähige Kosten in €</t>
  </si>
  <si>
    <t>Geförderte Wohnfläche in qm</t>
  </si>
  <si>
    <t>Eingabeparameter</t>
  </si>
  <si>
    <t>Berechnung der Bewilligungsmiete</t>
  </si>
  <si>
    <t xml:space="preserve">Hier ist die Wohnfläche in qm einzutragen, die mit Hilfe der Fördermittel modernisiert werden soll. </t>
  </si>
  <si>
    <t>Hier sind die zuwendungsfähigen Ausgaben gemäß Nr. 7.5 der Richtlinie des Landes Hessen zur sozialen Mietwohnraumförderung einzutragen.</t>
  </si>
  <si>
    <t>Förderpauschale Neubau in €/qm</t>
  </si>
  <si>
    <t>Hier ist die ortsübliche Vergleichsmiete nach Modernisierung des Wohnraums einzutragen.</t>
  </si>
  <si>
    <t>Mietabschlag in % von ortsüblicher Vergleichsmiete:</t>
  </si>
  <si>
    <t>Bewilligungsmiete in €/qm:</t>
  </si>
  <si>
    <t>Verhältnis Hypothetische Förderpauschale zu
Förderpauschale Neubau:</t>
  </si>
  <si>
    <t xml:space="preserve">Hypothetische Förderpauschale in €/qm: </t>
  </si>
  <si>
    <t>Bestimmung der Bewilligungsmiete (geringe Einkommen)</t>
  </si>
  <si>
    <t>Bestimmung der Bewilligungsmiete (Studierende/Azubis)</t>
  </si>
  <si>
    <t xml:space="preserve">Hier ist die Darlehenspauschale gemäß Grundstückswert zur Förderung des Neubaus von Mietwohnungen für Haushalte mit geringem Einkommen nach Nr. 4.2.1 der Richtlinie des Landes Hessen zur sozialen Mietwohnraumförderung einzutragen. </t>
  </si>
  <si>
    <t>Version 1.0                     25.07.2023</t>
  </si>
  <si>
    <t>Ortsübliche Vergleichsmiete in €/qm</t>
  </si>
  <si>
    <t>Zahl der Einzelappartements und ersten Wohnplätze in einer Wohngemeinschaft</t>
  </si>
  <si>
    <t>Zahl der weiteren Wohnplätze in einer Wohngemeinschaft</t>
  </si>
  <si>
    <t xml:space="preserve">Förderdarlehen in €: </t>
  </si>
  <si>
    <t>Hypothetische Förderpauschale Neubau in €:</t>
  </si>
  <si>
    <t>Verhältnis Förderdarlehen zu Hypothetische
Förderpauschale Neubau:</t>
  </si>
  <si>
    <t>Gemäß Nr. 6.3 der Richtlinie des Landes Hessen zur sozialen Mietwohnraumförderung ist zusätzlich der Einstiegswert von z. Zt. 11,50 €/qm (zzgl. bis zu 2,50 €/qm als Zuschlag für Möblierung und Schönheitsreparaturen) einzuhalten. Die Bewilligungsmiete ist somit ggf. auf diesen Betrag zu kürzen.</t>
  </si>
  <si>
    <t>Version 1.1                    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</si>
</sst>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b/>
      <u/>
      <sz val="14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894"/>
        <bgColor indexed="64"/>
      </patternFill>
    </fill>
    <fill>
      <patternFill patternType="solid">
        <fgColor rgb="FFD3242E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6" fillId="2" borderId="0" xfId="2" applyFill="1" applyAlignment="1">
      <alignment vertic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/>
    <xf numFmtId="0" fontId="10" fillId="4" borderId="6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164" fontId="10" fillId="4" borderId="8" xfId="1" applyNumberFormat="1" applyFont="1" applyFill="1" applyBorder="1" applyAlignment="1">
      <alignment vertical="center"/>
    </xf>
    <xf numFmtId="43" fontId="10" fillId="4" borderId="8" xfId="1" applyFont="1" applyFill="1" applyBorder="1" applyAlignment="1">
      <alignment vertical="center"/>
    </xf>
    <xf numFmtId="164" fontId="10" fillId="4" borderId="8" xfId="1" applyNumberFormat="1" applyFont="1" applyFill="1" applyBorder="1" applyAlignment="1">
      <alignment horizontal="right" vertical="center"/>
    </xf>
    <xf numFmtId="43" fontId="10" fillId="4" borderId="8" xfId="1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164" fontId="0" fillId="0" borderId="1" xfId="1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5" borderId="0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/>
    </xf>
    <xf numFmtId="43" fontId="10" fillId="4" borderId="8" xfId="3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3" fillId="5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0" fillId="5" borderId="0" xfId="0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3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4" borderId="2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0" fillId="4" borderId="4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4">
    <cellStyle name="Komma" xfId="1" builtinId="3"/>
    <cellStyle name="Komma 2" xfId="3" xr:uid="{0A7BFDC3-633A-4239-9EFB-CABBD7739EEF}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244894"/>
      <color rgb="FFD3242E"/>
      <color rgb="FF2448FF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38100</xdr:rowOff>
    </xdr:from>
    <xdr:to>
      <xdr:col>0</xdr:col>
      <xdr:colOff>1006222</xdr:colOff>
      <xdr:row>3</xdr:row>
      <xdr:rowOff>342900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28600"/>
          <a:ext cx="720472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28575</xdr:rowOff>
    </xdr:from>
    <xdr:to>
      <xdr:col>0</xdr:col>
      <xdr:colOff>973810</xdr:colOff>
      <xdr:row>3</xdr:row>
      <xdr:rowOff>266700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19075"/>
          <a:ext cx="66901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</xdr:row>
      <xdr:rowOff>28575</xdr:rowOff>
    </xdr:from>
    <xdr:to>
      <xdr:col>0</xdr:col>
      <xdr:colOff>996697</xdr:colOff>
      <xdr:row>3</xdr:row>
      <xdr:rowOff>333375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19075"/>
          <a:ext cx="720472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76"/>
  <sheetViews>
    <sheetView tabSelected="1" workbookViewId="0">
      <selection activeCell="A25" sqref="A25:C25"/>
    </sheetView>
  </sheetViews>
  <sheetFormatPr baseColWidth="10" defaultRowHeight="15" x14ac:dyDescent="0.25"/>
  <cols>
    <col min="1" max="1" width="19" style="2" customWidth="1"/>
    <col min="2" max="2" width="11.5703125" customWidth="1"/>
    <col min="3" max="3" width="26.42578125" customWidth="1"/>
    <col min="4" max="4" width="14.28515625" customWidth="1"/>
    <col min="5" max="5" width="11.42578125" style="2"/>
    <col min="8" max="8" width="30.42578125" customWidth="1"/>
    <col min="9" max="9" width="14.5703125" customWidth="1"/>
    <col min="10" max="62" width="11.42578125" style="2"/>
  </cols>
  <sheetData>
    <row r="1" spans="1:62" s="2" customFormat="1" x14ac:dyDescent="0.25"/>
    <row r="2" spans="1:62" s="2" customFormat="1" ht="30.75" customHeight="1" x14ac:dyDescent="0.25">
      <c r="B2" s="39" t="s">
        <v>13</v>
      </c>
      <c r="C2" s="40"/>
      <c r="D2" s="40"/>
      <c r="E2" s="40"/>
      <c r="F2" s="40"/>
      <c r="G2" s="40"/>
      <c r="H2" s="40"/>
      <c r="I2" s="41"/>
    </row>
    <row r="3" spans="1:62" s="2" customFormat="1" ht="18.75" customHeight="1" x14ac:dyDescent="0.25">
      <c r="B3" s="14"/>
      <c r="C3" s="15"/>
      <c r="D3" s="15"/>
      <c r="E3" s="15"/>
      <c r="F3" s="15"/>
      <c r="G3" s="15"/>
      <c r="H3" s="15"/>
      <c r="I3" s="16"/>
    </row>
    <row r="4" spans="1:62" s="2" customFormat="1" ht="30.75" customHeight="1" x14ac:dyDescent="0.25">
      <c r="B4" s="14" t="s">
        <v>3</v>
      </c>
      <c r="C4" s="15"/>
      <c r="D4" s="15"/>
      <c r="E4" s="15"/>
      <c r="F4" s="14" t="s">
        <v>4</v>
      </c>
      <c r="G4" s="15"/>
      <c r="H4" s="15"/>
      <c r="I4" s="16"/>
    </row>
    <row r="5" spans="1:62" s="3" customFormat="1" ht="24.95" customHeight="1" thickBot="1" x14ac:dyDescent="0.3"/>
    <row r="6" spans="1:62" s="1" customFormat="1" ht="24.95" customHeight="1" thickTop="1" thickBot="1" x14ac:dyDescent="0.3">
      <c r="A6" s="3"/>
      <c r="B6" s="45" t="s">
        <v>1</v>
      </c>
      <c r="C6" s="46"/>
      <c r="D6" s="28"/>
      <c r="E6" s="3"/>
      <c r="F6" s="27" t="s">
        <v>12</v>
      </c>
      <c r="G6" s="18"/>
      <c r="H6" s="18"/>
      <c r="I6" s="19" t="e">
        <f>(D6/D10)*0.75</f>
        <v>#DIV/0!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s="1" customFormat="1" ht="20.100000000000001" customHeight="1" thickBot="1" x14ac:dyDescent="0.3">
      <c r="A7" s="3"/>
      <c r="B7" s="23" t="s">
        <v>0</v>
      </c>
      <c r="C7" s="24"/>
      <c r="D7" s="2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s="1" customFormat="1" ht="43.5" customHeight="1" thickTop="1" thickBot="1" x14ac:dyDescent="0.3">
      <c r="A8" s="3"/>
      <c r="B8" s="42" t="s">
        <v>6</v>
      </c>
      <c r="C8" s="43"/>
      <c r="D8" s="44"/>
      <c r="E8" s="3"/>
      <c r="F8" s="49" t="s">
        <v>11</v>
      </c>
      <c r="G8" s="50"/>
      <c r="H8" s="50"/>
      <c r="I8" s="20" t="e">
        <f>I6/D14</f>
        <v>#DIV/0!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s="1" customFormat="1" ht="20.100000000000001" customHeight="1" thickTop="1" thickBot="1" x14ac:dyDescent="0.3">
      <c r="A9" s="3"/>
      <c r="B9" s="9"/>
      <c r="C9" s="10"/>
      <c r="D9" s="11"/>
      <c r="E9" s="3"/>
      <c r="F9" s="7"/>
      <c r="G9" s="7"/>
      <c r="H9" s="7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s="1" customFormat="1" ht="40.5" customHeight="1" thickTop="1" thickBot="1" x14ac:dyDescent="0.3">
      <c r="A10" s="3"/>
      <c r="B10" s="26" t="s">
        <v>2</v>
      </c>
      <c r="C10" s="25"/>
      <c r="D10" s="28"/>
      <c r="E10" s="3"/>
      <c r="F10" s="47" t="s">
        <v>9</v>
      </c>
      <c r="G10" s="48"/>
      <c r="H10" s="48"/>
      <c r="I10" s="21" t="e">
        <f>IF(I8&gt;=1,"25",IF(I8*25&lt;10,"10",I8*0.25*100))</f>
        <v>#DIV/0!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s="1" customFormat="1" ht="20.100000000000001" customHeight="1" thickBot="1" x14ac:dyDescent="0.3">
      <c r="A11" s="3"/>
      <c r="B11" s="23" t="s">
        <v>0</v>
      </c>
      <c r="C11" s="24"/>
      <c r="D11" s="24"/>
      <c r="E11" s="3"/>
      <c r="F11" s="7"/>
      <c r="G11" s="7"/>
      <c r="H11" s="7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s="1" customFormat="1" ht="31.5" customHeight="1" thickTop="1" thickBot="1" x14ac:dyDescent="0.3">
      <c r="A12" s="3"/>
      <c r="B12" s="42" t="s">
        <v>5</v>
      </c>
      <c r="C12" s="43"/>
      <c r="D12" s="44"/>
      <c r="E12" s="3"/>
      <c r="F12" s="47" t="s">
        <v>10</v>
      </c>
      <c r="G12" s="48"/>
      <c r="H12" s="48"/>
      <c r="I12" s="22" t="e">
        <f>D18*(1-I10/100)</f>
        <v>#DIV/0!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s="1" customFormat="1" ht="9.9499999999999993" customHeight="1" thickTop="1" thickBot="1" x14ac:dyDescent="0.3">
      <c r="A13" s="3"/>
      <c r="B13" s="4"/>
      <c r="C13" s="5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s="1" customFormat="1" ht="24.95" customHeight="1" thickBot="1" x14ac:dyDescent="0.3">
      <c r="A14" s="3"/>
      <c r="B14" s="26" t="s">
        <v>7</v>
      </c>
      <c r="C14" s="25"/>
      <c r="D14" s="2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s="1" customFormat="1" ht="24.95" customHeight="1" x14ac:dyDescent="0.25">
      <c r="A15" s="3"/>
      <c r="B15" s="23" t="s">
        <v>0</v>
      </c>
      <c r="C15" s="24"/>
      <c r="D15" s="2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s="1" customFormat="1" ht="69.75" customHeight="1" x14ac:dyDescent="0.25">
      <c r="A16" s="3"/>
      <c r="B16" s="42" t="s">
        <v>15</v>
      </c>
      <c r="C16" s="43"/>
      <c r="D16" s="4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s="1" customFormat="1" ht="9.9499999999999993" customHeight="1" thickBo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s="1" customFormat="1" ht="24.95" customHeight="1" thickBot="1" x14ac:dyDescent="0.3">
      <c r="A18" s="3"/>
      <c r="B18" s="45" t="s">
        <v>17</v>
      </c>
      <c r="C18" s="46"/>
      <c r="D18" s="29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s="1" customFormat="1" ht="24.95" customHeight="1" x14ac:dyDescent="0.25">
      <c r="A19" s="3"/>
      <c r="B19" s="23" t="s">
        <v>0</v>
      </c>
      <c r="C19" s="24"/>
      <c r="D19" s="2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s="1" customFormat="1" ht="32.25" customHeight="1" x14ac:dyDescent="0.25">
      <c r="A20" s="3"/>
      <c r="B20" s="42" t="s">
        <v>8</v>
      </c>
      <c r="C20" s="43"/>
      <c r="D20" s="44"/>
      <c r="E20" s="3"/>
      <c r="F20" s="3"/>
      <c r="G20" s="3"/>
      <c r="H20" s="13"/>
      <c r="I20" s="3"/>
      <c r="J20" s="3"/>
      <c r="K20" s="3"/>
      <c r="L20" s="1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s="3" customFormat="1" ht="9.9499999999999993" customHeight="1" x14ac:dyDescent="0.25"/>
    <row r="22" spans="1:62" s="3" customFormat="1" ht="24.95" customHeight="1" x14ac:dyDescent="0.25"/>
    <row r="23" spans="1:62" s="3" customFormat="1" ht="24.95" customHeight="1" x14ac:dyDescent="0.25"/>
    <row r="24" spans="1:62" s="3" customFormat="1" ht="24.95" customHeight="1" x14ac:dyDescent="0.25"/>
    <row r="25" spans="1:62" s="3" customFormat="1" ht="24.95" customHeight="1" x14ac:dyDescent="0.25">
      <c r="A25" s="37" t="s">
        <v>16</v>
      </c>
      <c r="B25" s="38"/>
      <c r="C25" s="38"/>
    </row>
    <row r="26" spans="1:62" s="3" customFormat="1" ht="24.95" customHeight="1" x14ac:dyDescent="0.25"/>
    <row r="27" spans="1:62" s="3" customFormat="1" ht="24.95" customHeight="1" x14ac:dyDescent="0.25"/>
    <row r="28" spans="1:62" s="3" customFormat="1" ht="24.95" customHeight="1" x14ac:dyDescent="0.25"/>
    <row r="29" spans="1:62" s="3" customFormat="1" ht="24.95" customHeight="1" x14ac:dyDescent="0.25"/>
    <row r="30" spans="1:62" s="3" customFormat="1" ht="24.95" customHeight="1" x14ac:dyDescent="0.25"/>
    <row r="31" spans="1:62" s="3" customFormat="1" ht="24.95" customHeight="1" x14ac:dyDescent="0.25"/>
    <row r="32" spans="1:62" s="3" customFormat="1" ht="24.95" customHeight="1" x14ac:dyDescent="0.25"/>
    <row r="33" s="3" customFormat="1" ht="24.95" customHeight="1" x14ac:dyDescent="0.25"/>
    <row r="34" s="3" customFormat="1" ht="24.95" customHeight="1" x14ac:dyDescent="0.25"/>
    <row r="35" s="3" customFormat="1" ht="24.95" customHeight="1" x14ac:dyDescent="0.25"/>
    <row r="36" s="3" customFormat="1" ht="24.95" customHeight="1" x14ac:dyDescent="0.25"/>
    <row r="37" s="3" customFormat="1" ht="24.95" customHeight="1" x14ac:dyDescent="0.25"/>
    <row r="38" s="3" customFormat="1" ht="24.95" customHeight="1" x14ac:dyDescent="0.25"/>
    <row r="39" s="3" customFormat="1" ht="24.95" customHeight="1" x14ac:dyDescent="0.25"/>
    <row r="40" s="3" customFormat="1" ht="24.95" customHeight="1" x14ac:dyDescent="0.25"/>
    <row r="41" s="3" customFormat="1" ht="24.95" customHeight="1" x14ac:dyDescent="0.25"/>
    <row r="42" s="3" customFormat="1" ht="24.95" customHeigh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</sheetData>
  <sheetProtection sheet="1" objects="1" scenarios="1"/>
  <mergeCells count="11">
    <mergeCell ref="A25:C25"/>
    <mergeCell ref="B2:I2"/>
    <mergeCell ref="B12:D12"/>
    <mergeCell ref="B16:D16"/>
    <mergeCell ref="B18:C18"/>
    <mergeCell ref="B20:D20"/>
    <mergeCell ref="B8:D8"/>
    <mergeCell ref="B6:C6"/>
    <mergeCell ref="F12:H12"/>
    <mergeCell ref="F8:H8"/>
    <mergeCell ref="F10:H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276"/>
  <sheetViews>
    <sheetView workbookViewId="0">
      <selection activeCell="N8" sqref="N8"/>
    </sheetView>
  </sheetViews>
  <sheetFormatPr baseColWidth="10" defaultRowHeight="15" x14ac:dyDescent="0.25"/>
  <cols>
    <col min="1" max="1" width="19" style="2" customWidth="1"/>
    <col min="2" max="2" width="11.5703125" customWidth="1"/>
    <col min="3" max="3" width="26.5703125" customWidth="1"/>
    <col min="4" max="4" width="14.28515625" customWidth="1"/>
    <col min="5" max="5" width="11.42578125" style="2"/>
    <col min="8" max="8" width="31.5703125" customWidth="1"/>
    <col min="9" max="9" width="14.5703125" customWidth="1"/>
    <col min="10" max="62" width="11.42578125" style="2"/>
  </cols>
  <sheetData>
    <row r="1" spans="1:62" s="2" customFormat="1" x14ac:dyDescent="0.25"/>
    <row r="2" spans="1:62" s="2" customFormat="1" ht="30.75" customHeight="1" x14ac:dyDescent="0.25">
      <c r="B2" s="39" t="s">
        <v>14</v>
      </c>
      <c r="C2" s="40"/>
      <c r="D2" s="40"/>
      <c r="E2" s="40"/>
      <c r="F2" s="40"/>
      <c r="G2" s="40"/>
      <c r="H2" s="40"/>
      <c r="I2" s="41"/>
    </row>
    <row r="3" spans="1:62" s="2" customFormat="1" ht="18.75" customHeight="1" x14ac:dyDescent="0.25">
      <c r="B3" s="14"/>
      <c r="C3" s="15"/>
      <c r="D3" s="15"/>
      <c r="E3" s="15"/>
      <c r="F3" s="15"/>
      <c r="G3" s="15"/>
      <c r="H3" s="15"/>
      <c r="I3" s="16"/>
    </row>
    <row r="4" spans="1:62" s="2" customFormat="1" ht="30.75" customHeight="1" x14ac:dyDescent="0.25">
      <c r="B4" s="14" t="s">
        <v>3</v>
      </c>
      <c r="C4" s="15"/>
      <c r="D4" s="15"/>
      <c r="E4" s="15"/>
      <c r="F4" s="14" t="s">
        <v>4</v>
      </c>
      <c r="G4" s="15"/>
      <c r="H4" s="15"/>
      <c r="I4" s="16"/>
    </row>
    <row r="5" spans="1:62" s="3" customFormat="1" ht="24.95" customHeight="1" thickBot="1" x14ac:dyDescent="0.3"/>
    <row r="6" spans="1:62" s="1" customFormat="1" ht="24.95" customHeight="1" thickTop="1" thickBot="1" x14ac:dyDescent="0.3">
      <c r="A6" s="3"/>
      <c r="B6" s="45" t="s">
        <v>1</v>
      </c>
      <c r="C6" s="46"/>
      <c r="D6" s="28"/>
      <c r="E6" s="3"/>
      <c r="F6" s="17" t="s">
        <v>20</v>
      </c>
      <c r="G6" s="18"/>
      <c r="H6" s="18"/>
      <c r="I6" s="19">
        <f>D6*0.75</f>
        <v>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s="1" customFormat="1" ht="20.100000000000001" customHeight="1" thickBot="1" x14ac:dyDescent="0.3">
      <c r="A7" s="3"/>
      <c r="B7" s="23" t="s">
        <v>0</v>
      </c>
      <c r="C7" s="24"/>
      <c r="D7" s="2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s="1" customFormat="1" ht="43.5" customHeight="1" thickTop="1" thickBot="1" x14ac:dyDescent="0.3">
      <c r="A8" s="3"/>
      <c r="B8" s="42" t="s">
        <v>6</v>
      </c>
      <c r="C8" s="43"/>
      <c r="D8" s="44"/>
      <c r="E8" s="3"/>
      <c r="F8" s="49" t="s">
        <v>21</v>
      </c>
      <c r="G8" s="50"/>
      <c r="H8" s="50"/>
      <c r="I8" s="19">
        <f>(D10*70000)+(D12*55000)</f>
        <v>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s="1" customFormat="1" ht="20.100000000000001" customHeight="1" thickTop="1" thickBot="1" x14ac:dyDescent="0.3">
      <c r="A9" s="3"/>
      <c r="B9" s="9"/>
      <c r="C9" s="10"/>
      <c r="D9" s="11"/>
      <c r="E9" s="3"/>
      <c r="F9" s="7"/>
      <c r="G9" s="7"/>
      <c r="H9" s="7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s="1" customFormat="1" ht="50.25" customHeight="1" thickTop="1" thickBot="1" x14ac:dyDescent="0.3">
      <c r="A10" s="3"/>
      <c r="B10" s="53" t="s">
        <v>18</v>
      </c>
      <c r="C10" s="54"/>
      <c r="D10" s="28"/>
      <c r="E10" s="3"/>
      <c r="F10" s="49" t="s">
        <v>22</v>
      </c>
      <c r="G10" s="50"/>
      <c r="H10" s="50"/>
      <c r="I10" s="34" t="e">
        <f>I6/I8</f>
        <v>#DIV/0!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s="1" customFormat="1" ht="20.100000000000001" customHeight="1" thickBot="1" x14ac:dyDescent="0.3">
      <c r="A11" s="3"/>
      <c r="B11" s="35"/>
      <c r="C11" s="36"/>
      <c r="D11" s="36"/>
      <c r="E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s="1" customFormat="1" ht="37.5" customHeight="1" thickTop="1" thickBot="1" x14ac:dyDescent="0.3">
      <c r="A12" s="3"/>
      <c r="B12" s="53" t="s">
        <v>19</v>
      </c>
      <c r="C12" s="55"/>
      <c r="D12" s="28"/>
      <c r="E12" s="3"/>
      <c r="F12" s="47" t="s">
        <v>9</v>
      </c>
      <c r="G12" s="48"/>
      <c r="H12" s="48"/>
      <c r="I12" s="21" t="e">
        <f>IF(I10&gt;=1,"20",IF(I10*20&lt;10,"10",I10*0.2*100))</f>
        <v>#DIV/0!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s="1" customFormat="1" ht="19.5" customHeight="1" thickBot="1" x14ac:dyDescent="0.3">
      <c r="A13" s="3"/>
      <c r="B13" s="4"/>
      <c r="C13" s="5"/>
      <c r="D13" s="6"/>
      <c r="E13" s="3"/>
      <c r="F13" s="7"/>
      <c r="G13" s="7"/>
      <c r="H13" s="7"/>
      <c r="I13" s="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s="1" customFormat="1" ht="48" customHeight="1" thickTop="1" thickBot="1" x14ac:dyDescent="0.3">
      <c r="A14" s="3"/>
      <c r="B14" s="45" t="s">
        <v>17</v>
      </c>
      <c r="C14" s="56"/>
      <c r="D14" s="29"/>
      <c r="E14" s="3"/>
      <c r="F14" s="31" t="s">
        <v>10</v>
      </c>
      <c r="G14" s="33"/>
      <c r="H14" s="33"/>
      <c r="I14" s="22" t="e">
        <f>D14*(1-I12/100)</f>
        <v>#DIV/0!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s="1" customFormat="1" ht="19.5" customHeight="1" x14ac:dyDescent="0.25">
      <c r="A15" s="3"/>
      <c r="B15" s="57" t="s">
        <v>0</v>
      </c>
      <c r="C15" s="58"/>
      <c r="D15" s="58"/>
      <c r="E15" s="3"/>
      <c r="F15" s="32" t="s">
        <v>0</v>
      </c>
      <c r="G15" s="32"/>
      <c r="H15" s="32"/>
      <c r="I15" s="3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s="1" customFormat="1" ht="54.75" customHeight="1" x14ac:dyDescent="0.25">
      <c r="A16" s="3"/>
      <c r="B16" s="42" t="s">
        <v>8</v>
      </c>
      <c r="C16" s="43"/>
      <c r="D16" s="44"/>
      <c r="E16" s="3"/>
      <c r="F16" s="51" t="s">
        <v>23</v>
      </c>
      <c r="G16" s="52"/>
      <c r="H16" s="52"/>
      <c r="I16" s="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s="1" customFormat="1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s="1" customFormat="1" ht="30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s="1" customFormat="1" ht="24.9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s="1" customFormat="1" ht="32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s="3" customFormat="1" ht="9.9499999999999993" customHeight="1" x14ac:dyDescent="0.25"/>
    <row r="22" spans="1:62" s="3" customFormat="1" ht="24.95" customHeight="1" x14ac:dyDescent="0.25"/>
    <row r="23" spans="1:62" s="3" customFormat="1" ht="24.95" customHeight="1" x14ac:dyDescent="0.25"/>
    <row r="24" spans="1:62" s="3" customFormat="1" ht="24.95" customHeight="1" x14ac:dyDescent="0.25"/>
    <row r="25" spans="1:62" s="3" customFormat="1" ht="24.95" customHeight="1" x14ac:dyDescent="0.25">
      <c r="A25" s="37" t="s">
        <v>24</v>
      </c>
      <c r="B25" s="38"/>
      <c r="C25" s="38"/>
    </row>
    <row r="26" spans="1:62" s="3" customFormat="1" ht="24.95" customHeight="1" x14ac:dyDescent="0.25"/>
    <row r="27" spans="1:62" s="3" customFormat="1" ht="24.95" customHeight="1" x14ac:dyDescent="0.25">
      <c r="B27" s="37"/>
      <c r="C27" s="38"/>
      <c r="D27" s="38"/>
    </row>
    <row r="28" spans="1:62" s="3" customFormat="1" ht="24.95" customHeight="1" x14ac:dyDescent="0.25"/>
    <row r="29" spans="1:62" s="3" customFormat="1" ht="24.95" customHeight="1" x14ac:dyDescent="0.25"/>
    <row r="30" spans="1:62" s="3" customFormat="1" ht="24.95" customHeight="1" x14ac:dyDescent="0.25"/>
    <row r="31" spans="1:62" s="3" customFormat="1" ht="24.95" customHeight="1" x14ac:dyDescent="0.25"/>
    <row r="32" spans="1:62" s="3" customFormat="1" ht="24.95" customHeight="1" x14ac:dyDescent="0.25"/>
    <row r="33" s="3" customFormat="1" ht="24.95" customHeight="1" x14ac:dyDescent="0.25"/>
    <row r="34" s="3" customFormat="1" ht="24.95" customHeight="1" x14ac:dyDescent="0.25"/>
    <row r="35" s="3" customFormat="1" ht="24.95" customHeight="1" x14ac:dyDescent="0.25"/>
    <row r="36" s="3" customFormat="1" ht="24.95" customHeight="1" x14ac:dyDescent="0.25"/>
    <row r="37" s="3" customFormat="1" ht="24.95" customHeight="1" x14ac:dyDescent="0.25"/>
    <row r="38" s="3" customFormat="1" ht="24.95" customHeight="1" x14ac:dyDescent="0.25"/>
    <row r="39" s="3" customFormat="1" ht="24.95" customHeight="1" x14ac:dyDescent="0.25"/>
    <row r="40" s="3" customFormat="1" ht="24.95" customHeight="1" x14ac:dyDescent="0.25"/>
    <row r="41" s="3" customFormat="1" ht="24.95" customHeight="1" x14ac:dyDescent="0.25"/>
    <row r="42" s="3" customFormat="1" ht="24.95" customHeigh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</sheetData>
  <sheetProtection sheet="1" objects="1" scenarios="1"/>
  <mergeCells count="14">
    <mergeCell ref="B27:D27"/>
    <mergeCell ref="A25:C25"/>
    <mergeCell ref="B16:D16"/>
    <mergeCell ref="B12:C12"/>
    <mergeCell ref="B14:C14"/>
    <mergeCell ref="B15:D15"/>
    <mergeCell ref="F16:I16"/>
    <mergeCell ref="B2:I2"/>
    <mergeCell ref="B6:C6"/>
    <mergeCell ref="B8:D8"/>
    <mergeCell ref="F8:H8"/>
    <mergeCell ref="F12:H12"/>
    <mergeCell ref="B10:C10"/>
    <mergeCell ref="F10:H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Geringe Einkommen</vt:lpstr>
      <vt:lpstr>Studierende u Azubis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Kalusche, Dr. Johannes (HMWEVW)</dc:creator>
  <cp:lastModifiedBy>Lippert, Gerhard (HMWVW)</cp:lastModifiedBy>
  <dcterms:created xsi:type="dcterms:W3CDTF">2023-06-30T06:20:35Z</dcterms:created>
  <dcterms:modified xsi:type="dcterms:W3CDTF">2026-08-06T16:46:36Z</dcterms:modified>
</cp:coreProperties>
</file>