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83EDB559-D942-4253-BC2A-01E51D216AC7}" xr6:coauthVersionLast="47" xr6:coauthVersionMax="47" xr10:uidLastSave="{00000000-0000-0000-0000-000000000000}"/>
  <workbookProtection workbookAlgorithmName="SHA-512" workbookHashValue="k4csQKM089vWdmA+eat6wvMTaiL2+ZktF4H7+T7aydfjUgmLN12pjH1FZnm/ql2v3CsZcuHQ/iFoYITq0r6Cqg==" workbookSaltValue="RfbqKM0QO/940cZM+WwuWA==" workbookSpinCount="100000" lockStructure="1"/>
  <bookViews>
    <workbookView xWindow="-120" yWindow="-120" windowWidth="29040" windowHeight="17520" xr2:uid="{00000000-000D-0000-FFFF-FFFF00000000}"/>
  </bookViews>
  <sheets>
    <sheet name="Abruf" sheetId="1" r:id="rId1"/>
    <sheet name="Datensatz" sheetId="2" r:id="rId2"/>
    <sheet name="Tranchen" sheetId="3" state="hidden" r:id="rId3"/>
    <sheet name="Ü.HMdF" sheetId="4" state="hidden" r:id="rId4"/>
  </sheets>
  <externalReferences>
    <externalReference r:id="rId5"/>
    <externalReference r:id="rId6"/>
  </externalReferences>
  <definedNames>
    <definedName name="_AMO_UniqueIdentifier" hidden="1">"'d854b813-4fbd-4bed-a092-6439dbb87797'"</definedName>
    <definedName name="_FilterDatabase" localSheetId="3" hidden="1">Ü.HMdF!$A$1:$R$262</definedName>
    <definedName name="_xlnm._FilterDatabase" localSheetId="3" hidden="1">Ü.HMdF!$A$1:$V$263</definedName>
    <definedName name="Beschluss">#REF!</definedName>
    <definedName name="Beschlussfasser">#REF!</definedName>
    <definedName name="_xlnm.Print_Area" localSheetId="0">Abruf!$A$1:$L$72</definedName>
    <definedName name="Gebietskörperschaft__Darlehensnehmer__Dropdown_Auswahl">#REF!</definedName>
    <definedName name="GKZ">'[1]180828 Übersicht alle Programme'!#REF!</definedName>
    <definedName name="INv">#REF!</definedName>
    <definedName name="KIP">'[1]KIP I '!$C$1:$J$448</definedName>
    <definedName name="Kommune">Abruf!$E$28</definedName>
    <definedName name="Kommunen">[1]Kommunen!$A$1:$G$258</definedName>
    <definedName name="Liste">#REF!</definedName>
    <definedName name="Matrix">'[1]Einwohnerzahlen 31.12.2016'!$C$2:$F$433</definedName>
    <definedName name="SchuSchi">[1]Schutzschirm!$A$4:$E$103</definedName>
    <definedName name="SchuSchi2">[1]Schutzschirm!$B$4:$E$103</definedName>
    <definedName name="Schutzschirm">[1]Schutzschirm!$A$3:$E$103</definedName>
    <definedName name="Tabelle2">'[2]Tabelle1 (2)'!$C$1:$J$448</definedName>
    <definedName name="Testdaten">#REF!</definedName>
    <definedName name="Übersicht">Ü.HMdF!$A$1:$M$260</definedName>
    <definedName name="Verteiler">#REF!</definedName>
    <definedName name="Werte">#REF!</definedName>
    <definedName name="Z_0CEDBC68_41D3_49EB_B6B8_EA8FCB7EB474_.wvu.FilterData" localSheetId="3" hidden="1">Ü.HMdF!$A$1:$R$262</definedName>
    <definedName name="Z_1D9D4542_993C_45F2_A9E2_13C852BB169B_.wvu.FilterData" localSheetId="3" hidden="1">Ü.HMdF!$A$1:$D$260</definedName>
    <definedName name="Z_232DE601_11C3_4146_B471_A66E4E033B0D_.wvu.FilterData" localSheetId="3" hidden="1">Ü.HMdF!$A$1:$U$260</definedName>
    <definedName name="Z_3A3689A3_B192_4CFF_ACB0_A8514F1CEC7E_.wvu.FilterData" localSheetId="3" hidden="1">Ü.HMdF!$A$1:$R$263</definedName>
    <definedName name="Z_41B61ADA_D6E9_49D3_B2DE_7C08C41D7A66_.wvu.FilterData" localSheetId="3" hidden="1">Ü.HMdF!$A$1:$R$263</definedName>
    <definedName name="Z_44F5089A_6702_4EEB_8165_F0D10C178D46_.wvu.FilterData" localSheetId="3" hidden="1">Ü.HMdF!$A$1:$S$260</definedName>
    <definedName name="Z_4613686E_4709_438E_A07E_2066D35FB940_.wvu.FilterData" localSheetId="3" hidden="1">Ü.HMdF!$A$1:$R$262</definedName>
    <definedName name="Z_46C3B15F_C3DB_4D25_9C6A_87C9464D726E_.wvu.FilterData" localSheetId="3" hidden="1">Ü.HMdF!$A$1:$R$262</definedName>
    <definedName name="Z_4FDD92C6_1098_4F23_9E96_51DAC31808BF_.wvu.FilterData" localSheetId="3" hidden="1">Ü.HMdF!$A$1:$R$262</definedName>
    <definedName name="Z_5A1BC2C3_CFF4_439A_83B0_60A619B88B95_.wvu.FilterData" localSheetId="3" hidden="1">Ü.HMdF!$A$1:$R$263</definedName>
    <definedName name="Z_5AE8F679_16DF_4FCC_B31B_50374983D909_.wvu.FilterData" localSheetId="3" hidden="1">Ü.HMdF!$A$1:$S$260</definedName>
    <definedName name="Z_5BBDD2B1_21A7_4D0C_85BF_FD90C2E9ACAE_.wvu.FilterData" localSheetId="3" hidden="1">Ü.HMdF!$A$1:$R$263</definedName>
    <definedName name="Z_7A27EE2B_1629_4D7B_BDF0_742AC6591C41_.wvu.FilterData" localSheetId="3" hidden="1">Ü.HMdF!$A$1:$U$262</definedName>
    <definedName name="Z_82910AA5_B9A5_4024_A70C_0CF7B3F576A6_.wvu.FilterData" localSheetId="3" hidden="1">Ü.HMdF!$A$1:$U$260</definedName>
    <definedName name="Z_87F5C2D1_47B8_40B8_B1CA_B0A67879DE39_.wvu.FilterData" localSheetId="3" hidden="1">Ü.HMdF!$A$1:$R$262</definedName>
    <definedName name="Z_9AB32716_52EE_4FA7_BE1C_1B8E0FB48831_.wvu.FilterData" localSheetId="3" hidden="1">Ü.HMdF!$A$1:$R$263</definedName>
    <definedName name="Z_9B78A050_370D_4F10_A6BE_1C86CA7489F9_.wvu.FilterData" localSheetId="3" hidden="1">Ü.HMdF!$A$1:$R$263</definedName>
    <definedName name="Z_A65A0E25_E38F_499F_BB42_619A57B9439E_.wvu.FilterData" localSheetId="3" hidden="1">Ü.HMdF!$A$1:$R$263</definedName>
    <definedName name="Z_A9375214_3826_487E_9AB1_B9D55EE90B9E_.wvu.FilterData" localSheetId="3" hidden="1">Ü.HMdF!$A$1:$R$262</definedName>
    <definedName name="Z_BB75E2E3_DA60_413E_83DE_0BDC9596C5BB_.wvu.FilterData" localSheetId="3" hidden="1">Ü.HMdF!$A$1:$R$263</definedName>
    <definedName name="Z_C57B4062_04E0_4660_821A_5182F9AA900E_.wvu.FilterData" localSheetId="3" hidden="1">Ü.HMdF!$A$1:$U$260</definedName>
    <definedName name="Z_C7256035_1E36_416D_A226_44CE02E01AD4_.wvu.FilterData" localSheetId="3" hidden="1">Ü.HMdF!$A$1:$S$260</definedName>
    <definedName name="Z_C83FD73D_CF1A_420A_A548_9239407B8980_.wvu.FilterData" localSheetId="3" hidden="1">Ü.HMdF!$A$1:$R$262</definedName>
    <definedName name="Z_CBC4DED7_DE50_4537_9271_8C9E6B173A06_.wvu.FilterData" localSheetId="3" hidden="1">Ü.HMdF!$A$1:$R$263</definedName>
    <definedName name="Z_CE73E154_78C5_4B62_A888_0C987A9A69CB_.wvu.FilterData" localSheetId="3" hidden="1">Ü.HMdF!$A$1:$R$262</definedName>
    <definedName name="Z_E92A17EA_5F16_4BC3_BCEE_6DE137537F56_.wvu.FilterData" localSheetId="3" hidden="1">Ü.HMdF!$A$1:$R$262</definedName>
    <definedName name="Z_EE46A56A_8D6C_481F_9AD8_766518757302_.wvu.FilterData" localSheetId="3" hidden="1">Ü.HMdF!$A$1:$U$262</definedName>
    <definedName name="Z_F22B1D7B_AE1C_4671_8729_C871D5F2138F_.wvu.FilterData" localSheetId="3" hidden="1">Ü.HMdF!$A$1:$S$260</definedName>
    <definedName name="Z_F2D604D6_C044_443C_ACEB_14494232DB72_.wvu.FilterData" localSheetId="3" hidden="1">Ü.HMdF!$A$1:$R$263</definedName>
    <definedName name="Z_FD82E0E8_6F6A_4DAE_8954_0EC0C08F6BE1_.wvu.FilterData" localSheetId="3" hidden="1">Ü.HMdF!$A$1:$R$263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" l="1"/>
  <c r="A27" i="1"/>
  <c r="E24" i="1"/>
  <c r="C27" i="1" l="1"/>
  <c r="L2" i="2"/>
  <c r="K3" i="2"/>
  <c r="J3" i="2"/>
  <c r="I3" i="2"/>
  <c r="H3" i="2"/>
  <c r="R3" i="2"/>
  <c r="E3" i="2"/>
  <c r="D3" i="2"/>
  <c r="B3" i="2"/>
  <c r="Q3" i="2"/>
  <c r="G3" i="2"/>
  <c r="N3" i="2"/>
  <c r="L3" i="2"/>
  <c r="S3" i="2"/>
  <c r="P3" i="2"/>
  <c r="F3" i="2"/>
  <c r="M3" i="2"/>
  <c r="C3" i="2"/>
  <c r="O3" i="2"/>
  <c r="A3" i="2"/>
  <c r="B2" i="2"/>
  <c r="G2" i="2"/>
  <c r="A2" i="2" l="1"/>
  <c r="H2" i="2" l="1"/>
  <c r="S2" i="2" l="1"/>
  <c r="R2" i="2"/>
  <c r="Q2" i="2"/>
  <c r="P2" i="2"/>
  <c r="O2" i="2"/>
  <c r="N2" i="2"/>
  <c r="M2" i="2"/>
  <c r="K2" i="2"/>
  <c r="F2" i="2"/>
  <c r="E2" i="2"/>
  <c r="D2" i="2"/>
  <c r="C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N3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Verzicht durch Kommune
am 12.03.19</t>
        </r>
      </text>
    </comment>
    <comment ref="N61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Verzicht durch Kommune gem. E-Mail vom 14.03.19
 </t>
        </r>
      </text>
    </comment>
  </commentList>
</comments>
</file>

<file path=xl/sharedStrings.xml><?xml version="1.0" encoding="utf-8"?>
<sst xmlns="http://schemas.openxmlformats.org/spreadsheetml/2006/main" count="2428" uniqueCount="871">
  <si>
    <t xml:space="preserve">An die </t>
  </si>
  <si>
    <t>Wirtschafts- und Infrastrukturbank Hessen</t>
  </si>
  <si>
    <t>Zuständiger Ansprechpartner</t>
  </si>
  <si>
    <t>Gebäude / Gebäudeteil / Maßnahme</t>
  </si>
  <si>
    <t>PLZ, Ort</t>
  </si>
  <si>
    <t>Straße, Hausnummer</t>
  </si>
  <si>
    <t>Hiermit werden abgerufen</t>
  </si>
  <si>
    <t>Auszahlung</t>
  </si>
  <si>
    <t>Antragsnummer VORHABEN</t>
  </si>
  <si>
    <t>Kommune</t>
  </si>
  <si>
    <t>Zuschuss in Euro</t>
  </si>
  <si>
    <t>ggf. Kofinanzierungsanteil in Euro</t>
  </si>
  <si>
    <t>Dienstsiegel</t>
  </si>
  <si>
    <t>1. Unterschrift</t>
  </si>
  <si>
    <t>Name in Druckbuchstaben</t>
  </si>
  <si>
    <t>Amtsbezeichnung</t>
  </si>
  <si>
    <t>2. Unterschrift</t>
  </si>
  <si>
    <t>Kontoinhaber</t>
  </si>
  <si>
    <t>IBAN</t>
  </si>
  <si>
    <t>Kreditinstitut</t>
  </si>
  <si>
    <t>E-Mail</t>
  </si>
  <si>
    <t>Telefon</t>
  </si>
  <si>
    <t>1.Name in Druckbuchstaben</t>
  </si>
  <si>
    <t>1.Amtsbezeichnung</t>
  </si>
  <si>
    <t>2.Name in Druckbuchstaben</t>
  </si>
  <si>
    <t>2.Amtsbezeichnung</t>
  </si>
  <si>
    <t>Mittelabruf Investitionsprogramm HESSENKASSE</t>
  </si>
  <si>
    <t>63067 Offenbach am Main</t>
  </si>
  <si>
    <t>Kurzbeschreibung Maßnahme</t>
  </si>
  <si>
    <t>ggf. Kofinanzierungsdarlehen in Euro</t>
  </si>
  <si>
    <r>
      <rPr>
        <b/>
        <sz val="10.5"/>
        <color theme="1"/>
        <rFont val="Webdings"/>
        <family val="1"/>
        <charset val="2"/>
      </rPr>
      <t>i</t>
    </r>
    <r>
      <rPr>
        <b/>
        <i/>
        <sz val="10.5"/>
        <color theme="1"/>
        <rFont val="Arial"/>
        <family val="2"/>
      </rPr>
      <t xml:space="preserve"> Das Kofinanzierungsdarlehen wird jährlich zum 15. Dezember ausgezahlt</t>
    </r>
  </si>
  <si>
    <r>
      <rPr>
        <b/>
        <sz val="10.5"/>
        <color theme="1"/>
        <rFont val="Webdings"/>
        <family val="1"/>
        <charset val="2"/>
      </rPr>
      <t>i</t>
    </r>
    <r>
      <rPr>
        <b/>
        <i/>
        <sz val="10.5"/>
        <color theme="1"/>
        <rFont val="Arial"/>
        <family val="2"/>
      </rPr>
      <t xml:space="preserve"> Sofern der Kofinanzierungsanteil durch die Kommune erbracht wird, bestätigt diese hiermit die Erbringung der Kofinanzierung durch Eigenmittel.</t>
    </r>
  </si>
  <si>
    <r>
      <t xml:space="preserve">Antragsnummer VORHABEN 
</t>
    </r>
    <r>
      <rPr>
        <sz val="10.5"/>
        <color theme="1"/>
        <rFont val="Arial"/>
        <family val="2"/>
      </rPr>
      <t>(siehe Förderliste)</t>
    </r>
  </si>
  <si>
    <t>k.A.</t>
  </si>
  <si>
    <t>Bitte senden Sie dieses Formular im Excel-Format zusätzlich an hessenkasse@wibank.de</t>
  </si>
  <si>
    <t>Antragsnummer Kommune</t>
  </si>
  <si>
    <t>Tranche 10: Di. 15.06.2021</t>
  </si>
  <si>
    <t>Tranche 11: Mi. 15.09.2021</t>
  </si>
  <si>
    <t>Tranche 12: Mi. 15.12.2021</t>
  </si>
  <si>
    <t>Tranche 13: Di. 15.03.2022</t>
  </si>
  <si>
    <t>Tranche 14: Mi. 15.06.2022</t>
  </si>
  <si>
    <t>Tranche 15: Do. 15.09.2022</t>
  </si>
  <si>
    <t>Tranche 16: Do. 15.12.2022</t>
  </si>
  <si>
    <t>Tranche 17: Mi. 15.03.2023</t>
  </si>
  <si>
    <t>Tranche 18: Do. 15.06.2023</t>
  </si>
  <si>
    <t>Tranche 19: Fr. 15.09.2023</t>
  </si>
  <si>
    <t>Tranche 20: Fr. 15.12.2023</t>
  </si>
  <si>
    <t>Tranche 21: Fr. 15.03.2024</t>
  </si>
  <si>
    <t>Tranche 22: Mo. 17.06.2024</t>
  </si>
  <si>
    <t>Tranche 23: Mo. 16.09.2024</t>
  </si>
  <si>
    <t>Tranche 24: Mo. 16.12.2024</t>
  </si>
  <si>
    <t>Tranche  2: Mo. 17.06.2019</t>
  </si>
  <si>
    <t>Tranche  3: Mo. 16.09.2019</t>
  </si>
  <si>
    <t>Tranche  4: Mo. 16.12.2019</t>
  </si>
  <si>
    <t>Tranche  5: Mo. 16.03.2020</t>
  </si>
  <si>
    <t>Tranche  6: Mo. 15.06.2020</t>
  </si>
  <si>
    <t>Tranche  7: Di. 15.09.2020</t>
  </si>
  <si>
    <t>Tranche  8: Di. 15.12.2020</t>
  </si>
  <si>
    <t>Tranche  9: Mo. 15.03.2021</t>
  </si>
  <si>
    <t>gewuenschtes Abloesedatum</t>
  </si>
  <si>
    <t>gewünschte Tranche / Valuta</t>
  </si>
  <si>
    <t>Kaiserleistraße 29-35</t>
  </si>
  <si>
    <t>Die Wirtschaftlichkeitsbetrachtung ist zu dokumentieren und bei Anforderung vorzulegen.</t>
  </si>
  <si>
    <t>Der Fördermittelempfänger/Darlehensnehmer versichert, dass mit der Maßnahme im Sinne der</t>
  </si>
  <si>
    <t xml:space="preserve">nach Auszahlung für fällige Rechnungen im Rahmen des Zuwendungszwecks benötigt werden. </t>
  </si>
  <si>
    <t>HC - 533200 ("HESSENKASSE")</t>
  </si>
  <si>
    <t>- Bitte auswählen -</t>
  </si>
  <si>
    <t>GKZ</t>
  </si>
  <si>
    <t>Kommunen</t>
  </si>
  <si>
    <t>Eingang elektronisch</t>
  </si>
  <si>
    <t xml:space="preserve">Eingang per Post </t>
  </si>
  <si>
    <t>Datum Antrag</t>
  </si>
  <si>
    <t>Zuschuss</t>
  </si>
  <si>
    <t>Eigenanteil</t>
  </si>
  <si>
    <t xml:space="preserve">Investitionsvolumen </t>
  </si>
  <si>
    <t>Reduzierung möglich?</t>
  </si>
  <si>
    <t>Wahlrecht ausgeübt?</t>
  </si>
  <si>
    <t>Anteil KoFi</t>
  </si>
  <si>
    <t>Prüfvermerk RPA liegt vor 
(Laut Antrag)</t>
  </si>
  <si>
    <t>Prüfvermerk RPA liegt vor 
(HMDF)</t>
  </si>
  <si>
    <t>Darlehen WIBank</t>
  </si>
  <si>
    <t xml:space="preserve">Bescheidung am </t>
  </si>
  <si>
    <t xml:space="preserve">Aktenzeichen Bescheid </t>
  </si>
  <si>
    <t>Bescheid bestandskräftig</t>
  </si>
  <si>
    <t>SAP</t>
  </si>
  <si>
    <t>Eigenanteil gem DS Kontingent</t>
  </si>
  <si>
    <t>SAP-Partner</t>
  </si>
  <si>
    <t>PLZ</t>
  </si>
  <si>
    <t>ABTSTEINACH</t>
  </si>
  <si>
    <t>ja</t>
  </si>
  <si>
    <t>Nein</t>
  </si>
  <si>
    <t>FV5018 A-00006-IV4/2</t>
  </si>
  <si>
    <t>69518</t>
  </si>
  <si>
    <t>AHNATAL</t>
  </si>
  <si>
    <t>nein</t>
  </si>
  <si>
    <t>FV5018 A-00351-IV4/2</t>
  </si>
  <si>
    <t>34292</t>
  </si>
  <si>
    <t>ALHEIM</t>
  </si>
  <si>
    <t xml:space="preserve">ja </t>
  </si>
  <si>
    <t>FV5018 A-00330-IV4/2</t>
  </si>
  <si>
    <t>36211</t>
  </si>
  <si>
    <t>ALLENDORF (LUMDA), STADT</t>
  </si>
  <si>
    <t>FV5018 A-00199-IV4/2</t>
  </si>
  <si>
    <t>35469</t>
  </si>
  <si>
    <t>ALSBACH-HAEHNLEIN</t>
  </si>
  <si>
    <t>FV5018 A-00029-IV4/2</t>
  </si>
  <si>
    <t>64665</t>
  </si>
  <si>
    <t>ALSFELD, STADT</t>
  </si>
  <si>
    <t>FV5018 A-00285-IV4/2</t>
  </si>
  <si>
    <t>36304</t>
  </si>
  <si>
    <t>ALTENSTADT</t>
  </si>
  <si>
    <t>FV5018 A-00173-IV4/2</t>
  </si>
  <si>
    <t>63674</t>
  </si>
  <si>
    <t>AMOENEBURG, STADT</t>
  </si>
  <si>
    <t>FV5018 A-00262-IV4/2</t>
  </si>
  <si>
    <t>35287</t>
  </si>
  <si>
    <t>ANGELBURG</t>
  </si>
  <si>
    <t>FV5018 A-00263-IV4/2</t>
  </si>
  <si>
    <t>35719</t>
  </si>
  <si>
    <t>ANTRIFTTAL</t>
  </si>
  <si>
    <t>FV5018 A-00286-IV4/2</t>
  </si>
  <si>
    <t>36326</t>
  </si>
  <si>
    <t>ASSLAR, STADT</t>
  </si>
  <si>
    <t>FV5018 A-00218-IV4/2</t>
  </si>
  <si>
    <t>35614</t>
  </si>
  <si>
    <t>BABENHAUSEN, STADT</t>
  </si>
  <si>
    <t>FV5018 A-00030-IV4/2</t>
  </si>
  <si>
    <t>64832</t>
  </si>
  <si>
    <t>BAD CAMBERG, STADT</t>
  </si>
  <si>
    <t>FV5018 A-00244-IV4/2</t>
  </si>
  <si>
    <t>65520</t>
  </si>
  <si>
    <t>BAD ENDBACH</t>
  </si>
  <si>
    <t>FV5018 A-00264-IV4/2</t>
  </si>
  <si>
    <t>35080</t>
  </si>
  <si>
    <t>BAD NAUHEIM, STADT</t>
  </si>
  <si>
    <t>FV5018 A-00174-IV4/2</t>
  </si>
  <si>
    <t>61231</t>
  </si>
  <si>
    <t>BAD SODEN-SALMUENSTER, STADT</t>
  </si>
  <si>
    <t>FV5018 A-00083-IV4/2</t>
  </si>
  <si>
    <t>63628</t>
  </si>
  <si>
    <t>BAD VILBEL, STADT</t>
  </si>
  <si>
    <t>FV5018 A-00175-IV4/2</t>
  </si>
  <si>
    <t>61118</t>
  </si>
  <si>
    <t>BAD WILDUNGEN, STADT</t>
  </si>
  <si>
    <t>FV5018 A-00411-IV4/2</t>
  </si>
  <si>
    <t>34537</t>
  </si>
  <si>
    <t>BAD ZWESTEN</t>
  </si>
  <si>
    <t>FV5018 A-00407-IV4/2</t>
  </si>
  <si>
    <t>BATTENBERG (EDER), STADT</t>
  </si>
  <si>
    <t>FV5018 A-00412-IV4/2</t>
  </si>
  <si>
    <t>35088</t>
  </si>
  <si>
    <t>BAUNATAL, STADT</t>
  </si>
  <si>
    <t>FV5018 A-00353-IV4/2</t>
  </si>
  <si>
    <t>34225</t>
  </si>
  <si>
    <t>BEBRA, STADT</t>
  </si>
  <si>
    <t>FV5018 A-00332-IV4/2</t>
  </si>
  <si>
    <t>36179</t>
  </si>
  <si>
    <t>BENSHEIM, STADT</t>
  </si>
  <si>
    <t>FV5018 A-00007-IV4/2</t>
  </si>
  <si>
    <t>64625</t>
  </si>
  <si>
    <t>BERKATAL</t>
  </si>
  <si>
    <t>FV5018 A-00433-IV4/2</t>
  </si>
  <si>
    <t>37297</t>
  </si>
  <si>
    <t>BESELICH</t>
  </si>
  <si>
    <t>FV5018 A-00242-IV4/2</t>
  </si>
  <si>
    <t>BIBLIS</t>
  </si>
  <si>
    <t>FV5018 A-00008-IV4/2</t>
  </si>
  <si>
    <t>68647</t>
  </si>
  <si>
    <t>BICKENBACH</t>
  </si>
  <si>
    <t>FV5018 A-00031-IV4/2</t>
  </si>
  <si>
    <t>64404</t>
  </si>
  <si>
    <t>BIEBESHEIM AM RHEIN</t>
  </si>
  <si>
    <t>FV5018 A-00053-IV4/2</t>
  </si>
  <si>
    <t>64584</t>
  </si>
  <si>
    <t>BIEDENKOPF, STADT</t>
  </si>
  <si>
    <t>FV5018 A-00265-IV4/2</t>
  </si>
  <si>
    <t>35216</t>
  </si>
  <si>
    <t>BISCHOFFEN</t>
  </si>
  <si>
    <t>FV5018 A-00219-IV4/2</t>
  </si>
  <si>
    <t>35649</t>
  </si>
  <si>
    <t>BORKEN (HESSEN), STADT</t>
  </si>
  <si>
    <t>FV5018 A-00381-IV4/2</t>
  </si>
  <si>
    <t>34582</t>
  </si>
  <si>
    <t>BRECHEN</t>
  </si>
  <si>
    <t>FV5018 A-00243-IV4/2</t>
  </si>
  <si>
    <t>65611</t>
  </si>
  <si>
    <t>BREIDENBACH</t>
  </si>
  <si>
    <t>FV5018 A-00266-IV4/2</t>
  </si>
  <si>
    <t>BREITENBACH AM HERZBERG</t>
  </si>
  <si>
    <t>FV5018 A-00333-IV4/2</t>
  </si>
  <si>
    <t>36287</t>
  </si>
  <si>
    <t>BREITSCHEID</t>
  </si>
  <si>
    <t>FV5018 A-00221-IV4/2</t>
  </si>
  <si>
    <t>35767</t>
  </si>
  <si>
    <t>BRENSBACH</t>
  </si>
  <si>
    <t>FV5018 A-00127-IV4/2</t>
  </si>
  <si>
    <t>64395</t>
  </si>
  <si>
    <t>BREUBERG, STADT</t>
  </si>
  <si>
    <t>FV5018 A-00128-IV4/2</t>
  </si>
  <si>
    <t>64747</t>
  </si>
  <si>
    <t>BROMBACHTAL</t>
  </si>
  <si>
    <t>FV5018 A-00129-IV4/2</t>
  </si>
  <si>
    <t>64753</t>
  </si>
  <si>
    <t>BUERSTADT, STADT</t>
  </si>
  <si>
    <t>FV5018 A-00010-IV4/2</t>
  </si>
  <si>
    <t>68642</t>
  </si>
  <si>
    <t>BUSECK</t>
  </si>
  <si>
    <t>FV5018 A-00201-IV4/2</t>
  </si>
  <si>
    <t>35418</t>
  </si>
  <si>
    <t>CALDEN</t>
  </si>
  <si>
    <t>FV5018 A-00355-IV4/2</t>
  </si>
  <si>
    <t>34379</t>
  </si>
  <si>
    <t>COELBE</t>
  </si>
  <si>
    <t>FV5018 A-00267-IV4/2</t>
  </si>
  <si>
    <t>35091</t>
  </si>
  <si>
    <t>DAUTPHETAL</t>
  </si>
  <si>
    <t>FV5018 A-00268-IV4/2</t>
  </si>
  <si>
    <t>35232</t>
  </si>
  <si>
    <t>DIEMELSEE</t>
  </si>
  <si>
    <t>FV5018 A-00415-IV4/2</t>
  </si>
  <si>
    <t>34519</t>
  </si>
  <si>
    <t>DIEMELSTADT, STADT</t>
  </si>
  <si>
    <t>FV5018 A-00416-IV4/2</t>
  </si>
  <si>
    <t>34474</t>
  </si>
  <si>
    <t>DIPPERZ</t>
  </si>
  <si>
    <t>FV5018 A-00308-IV4/2</t>
  </si>
  <si>
    <t>36160</t>
  </si>
  <si>
    <t>DORNBURG</t>
  </si>
  <si>
    <t>FV5018 A-00245-IV4/2</t>
  </si>
  <si>
    <t>65599</t>
  </si>
  <si>
    <t>DREIEICH, STADT</t>
  </si>
  <si>
    <t>FV5018 A-00142-IV4/2</t>
  </si>
  <si>
    <t>63303</t>
  </si>
  <si>
    <t>DRIEDORF</t>
  </si>
  <si>
    <t>FV5018 A-00224-IV4/2</t>
  </si>
  <si>
    <t>35759</t>
  </si>
  <si>
    <t>EBERSBURG</t>
  </si>
  <si>
    <t>FV5018 A-00309-IV4/2</t>
  </si>
  <si>
    <t>EBSDORFERGRUND</t>
  </si>
  <si>
    <t>FV5018 A-00269-IV4/2</t>
  </si>
  <si>
    <t>35085</t>
  </si>
  <si>
    <t>ECHZELL</t>
  </si>
  <si>
    <t>FV5018 A-00178-IV4/2</t>
  </si>
  <si>
    <t>61209</t>
  </si>
  <si>
    <t>EDERMUENDE</t>
  </si>
  <si>
    <t>FV5018 A-00382-IV4/2</t>
  </si>
  <si>
    <t>34295</t>
  </si>
  <si>
    <t>EDERTAL</t>
  </si>
  <si>
    <t>FV5018 A-00417-IV4/2</t>
  </si>
  <si>
    <t>34549</t>
  </si>
  <si>
    <t>EHRINGSHAUSEN</t>
  </si>
  <si>
    <t>FV5018 A-00225-IV4/2</t>
  </si>
  <si>
    <t>35630</t>
  </si>
  <si>
    <t>EICHENZELL</t>
  </si>
  <si>
    <t>FV5018 A-00311-IV4/2</t>
  </si>
  <si>
    <t>36124</t>
  </si>
  <si>
    <t>EINHAUSEN</t>
  </si>
  <si>
    <t>FV5018 A-00011-IV4/2</t>
  </si>
  <si>
    <t>64683</t>
  </si>
  <si>
    <t>EITERFELD</t>
  </si>
  <si>
    <t>FV5018 A-00312-IV4/2</t>
  </si>
  <si>
    <t>36132</t>
  </si>
  <si>
    <t>ELBTAL</t>
  </si>
  <si>
    <t>FV5018 A-00246-IV4/2</t>
  </si>
  <si>
    <t>65627</t>
  </si>
  <si>
    <t>ELZ</t>
  </si>
  <si>
    <t>FV5018 A-00247-IV4/2</t>
  </si>
  <si>
    <t>65604</t>
  </si>
  <si>
    <t>EPPERTSHAUSEN</t>
  </si>
  <si>
    <t>FV5018 A-00033-IV4/2</t>
  </si>
  <si>
    <t>64859</t>
  </si>
  <si>
    <t>ERZHAUSEN</t>
  </si>
  <si>
    <t>FV5018 A-00034-IV4/2</t>
  </si>
  <si>
    <t>64390</t>
  </si>
  <si>
    <t>ESCHWEGE, KREISSTADT</t>
  </si>
  <si>
    <t>FV5018 A-00434-IV4/2</t>
  </si>
  <si>
    <t>37269</t>
  </si>
  <si>
    <t>ESPENAU</t>
  </si>
  <si>
    <t>FV5018 A-00357-IV4/2</t>
  </si>
  <si>
    <t>34314</t>
  </si>
  <si>
    <t>FELDATAL</t>
  </si>
  <si>
    <t>FV5018 A-00287-IV4/2</t>
  </si>
  <si>
    <t>36325</t>
  </si>
  <si>
    <t>FERNWALD</t>
  </si>
  <si>
    <t>FV5018 A-00202-IV4/2</t>
  </si>
  <si>
    <t>35463</t>
  </si>
  <si>
    <t>FISCHBACHTAL</t>
  </si>
  <si>
    <t>FV5018 A-00035-IV4/2</t>
  </si>
  <si>
    <t>64405</t>
  </si>
  <si>
    <t>FLIEDEN</t>
  </si>
  <si>
    <t>FV5018 A-00313-IV4/2</t>
  </si>
  <si>
    <t>FLOERSBACHTAL</t>
  </si>
  <si>
    <t>FV5018 A-00089-IV4/2</t>
  </si>
  <si>
    <t>63639</t>
  </si>
  <si>
    <t>FRANKENBERG (EDER), STADT</t>
  </si>
  <si>
    <t>FV5018 A-00419-IV4/2</t>
  </si>
  <si>
    <t>35066</t>
  </si>
  <si>
    <t>FREIENSTEINAU</t>
  </si>
  <si>
    <t>FV5018 A-00288-IV4/2</t>
  </si>
  <si>
    <t>36399</t>
  </si>
  <si>
    <t>FREIGERICHT</t>
  </si>
  <si>
    <t>FV5018 A-00090-IV4/2</t>
  </si>
  <si>
    <t>63579</t>
  </si>
  <si>
    <t>FRIEDBERG (HESSEN), KREISSTADT</t>
  </si>
  <si>
    <t>FV5018 A-00180-IV4/2</t>
  </si>
  <si>
    <t>61169</t>
  </si>
  <si>
    <t>FRIEDEWALD</t>
  </si>
  <si>
    <t>FV5018 A-00335-IV4/2</t>
  </si>
  <si>
    <t>FRIEDRICHSDORF, STADT</t>
  </si>
  <si>
    <t>FV5018 A-00069-IV4/2</t>
  </si>
  <si>
    <t>61381</t>
  </si>
  <si>
    <t>FRIELENDORF</t>
  </si>
  <si>
    <t>FV5018 A-00384-IV4/2</t>
  </si>
  <si>
    <t>34621</t>
  </si>
  <si>
    <t>FRITZLAR, DOM- UND KAISERSTADT</t>
  </si>
  <si>
    <t>FV5018 A-00385-IV4/2</t>
  </si>
  <si>
    <t>34560</t>
  </si>
  <si>
    <t>FRONHAUSEN</t>
  </si>
  <si>
    <t>FV5018 A-00270-IV4/2</t>
  </si>
  <si>
    <t>35112</t>
  </si>
  <si>
    <t>FUERTH</t>
  </si>
  <si>
    <t>FV5018 A-00012-IV4/2</t>
  </si>
  <si>
    <t>64658</t>
  </si>
  <si>
    <t>FULDA, STADT</t>
  </si>
  <si>
    <t>FV5018 A-00314-IV4/2</t>
  </si>
  <si>
    <t>36037</t>
  </si>
  <si>
    <t>FULDABRUECK</t>
  </si>
  <si>
    <t>FV5018 A-00358-IV4/2</t>
  </si>
  <si>
    <t>34277</t>
  </si>
  <si>
    <t>GELNHAUSEN, BARBAROSSASTADT, KREISSTADT</t>
  </si>
  <si>
    <t>FV5018 A-00091-IV4/2</t>
  </si>
  <si>
    <t>63571</t>
  </si>
  <si>
    <t>GEMUENDEN (FELDA)</t>
  </si>
  <si>
    <t>FV5018 A-00289-IV4/2</t>
  </si>
  <si>
    <t>35329</t>
  </si>
  <si>
    <t>GERNSHEIM, SCHOEFFERSTADT</t>
  </si>
  <si>
    <t>FV5018 A-00056-IV4/2</t>
  </si>
  <si>
    <t>64579</t>
  </si>
  <si>
    <t>GIESSEN, UNIVERSITAETSSTADT</t>
  </si>
  <si>
    <t>FV5018 A-00198-IV4/2</t>
  </si>
  <si>
    <t>35390</t>
  </si>
  <si>
    <t>GLADENBACH, STADT</t>
  </si>
  <si>
    <t>FV5018 A-00271-IV4/2</t>
  </si>
  <si>
    <t>35075</t>
  </si>
  <si>
    <t>GLASHUETTEN</t>
  </si>
  <si>
    <t>FV5018 A-00070-IV4/2</t>
  </si>
  <si>
    <t>61479</t>
  </si>
  <si>
    <t>GORXHEIMERTAL</t>
  </si>
  <si>
    <t>FV5018 A-00013-IV4/2</t>
  </si>
  <si>
    <t>69517</t>
  </si>
  <si>
    <t>GRAEVENWIESBACH</t>
  </si>
  <si>
    <t>FV5018 A-00071-IV4/2</t>
  </si>
  <si>
    <t>61279</t>
  </si>
  <si>
    <t>GREBENAU, STADT</t>
  </si>
  <si>
    <t>FV5018 A-00290-IV4/2</t>
  </si>
  <si>
    <t>36323</t>
  </si>
  <si>
    <t>GREBENHAIN</t>
  </si>
  <si>
    <t>FV5018 A-00291-IV4/2</t>
  </si>
  <si>
    <t>36355</t>
  </si>
  <si>
    <t>GREBENSTEIN, STADT</t>
  </si>
  <si>
    <t>FV5018 A-00360-IV4/2</t>
  </si>
  <si>
    <t>34393</t>
  </si>
  <si>
    <t>GREIFENSTEIN</t>
  </si>
  <si>
    <t>FV5018 A-00227-IV4/2</t>
  </si>
  <si>
    <t>35753</t>
  </si>
  <si>
    <t>GRIESHEIM, STADT</t>
  </si>
  <si>
    <t>FV5018 A-00036-IV4/2</t>
  </si>
  <si>
    <t>64347</t>
  </si>
  <si>
    <t>GROSS-BIEBERAU, STADT</t>
  </si>
  <si>
    <t>FV5018 A-00037-IV4/2</t>
  </si>
  <si>
    <t>64401</t>
  </si>
  <si>
    <t>GROSSENLUEDER</t>
  </si>
  <si>
    <t>FV5018 A-00316-IV4/2</t>
  </si>
  <si>
    <t>36137</t>
  </si>
  <si>
    <t>GROSS-GERAU, STADT</t>
  </si>
  <si>
    <t>FV5018 A-00052-IV4/2</t>
  </si>
  <si>
    <t>64521</t>
  </si>
  <si>
    <t>GROSS-ROHRHEIM</t>
  </si>
  <si>
    <t>FV5018 A-00015-IV4/2</t>
  </si>
  <si>
    <t>68649</t>
  </si>
  <si>
    <t>GROSS-UMSTADT, STADT</t>
  </si>
  <si>
    <t>FV5018 A-00038-IV4/2</t>
  </si>
  <si>
    <t>64823</t>
  </si>
  <si>
    <t>GROSS-ZIMMERN</t>
  </si>
  <si>
    <t>FV5018 A-00039-IV4/2</t>
  </si>
  <si>
    <t>64846</t>
  </si>
  <si>
    <t>GRUENBERG, STADT</t>
  </si>
  <si>
    <t>FV5018 A-00204-IV4/2</t>
  </si>
  <si>
    <t>35305</t>
  </si>
  <si>
    <t>GRUENDAU</t>
  </si>
  <si>
    <t>FV5018 A-00093-IV4/2</t>
  </si>
  <si>
    <t>63584</t>
  </si>
  <si>
    <t>GUDENSBERG, STADT</t>
  </si>
  <si>
    <t>FV5018 A-00387-IV4/2</t>
  </si>
  <si>
    <t>34281</t>
  </si>
  <si>
    <t>GUXHAGEN</t>
  </si>
  <si>
    <t>FV5018 A-00388-IV4/2</t>
  </si>
  <si>
    <t>34302</t>
  </si>
  <si>
    <t>HABICHTSWALD</t>
  </si>
  <si>
    <t>FV5018 A-00361-IV4/2</t>
  </si>
  <si>
    <t>34317</t>
  </si>
  <si>
    <t>HADAMAR, STADT</t>
  </si>
  <si>
    <t>FV5018 A-00248-IV4/2</t>
  </si>
  <si>
    <t>65589</t>
  </si>
  <si>
    <t>HAIGER, STADT</t>
  </si>
  <si>
    <t>FV5018 A-00228-IV4/2</t>
  </si>
  <si>
    <t>35708</t>
  </si>
  <si>
    <t>HAINBURG</t>
  </si>
  <si>
    <t>FV5018 A-00144-IV4/2</t>
  </si>
  <si>
    <t>63512</t>
  </si>
  <si>
    <t>HASSELROTH</t>
  </si>
  <si>
    <t>FV5018 A-00096-IV4/2</t>
  </si>
  <si>
    <t>63594</t>
  </si>
  <si>
    <t>HATZFELD (EDER), STADT</t>
  </si>
  <si>
    <t>FV5018 A-00422-IV4/2</t>
  </si>
  <si>
    <t>35116</t>
  </si>
  <si>
    <t>HAUNECK</t>
  </si>
  <si>
    <t>FV5018 A-00336-IV4/2</t>
  </si>
  <si>
    <t>36282</t>
  </si>
  <si>
    <t>HEPPENHEIM (BERGSTRASSE), KREISSTADT</t>
  </si>
  <si>
    <t>FV5018 A-00016-IV4/2</t>
  </si>
  <si>
    <t>64646</t>
  </si>
  <si>
    <t>HERBSTEIN, STADT</t>
  </si>
  <si>
    <t>FV5018 A-00292-IV4/2</t>
  </si>
  <si>
    <t>36358</t>
  </si>
  <si>
    <t>HEUCHELHEIM</t>
  </si>
  <si>
    <t>FV5018 A-00205-IV4/2</t>
  </si>
  <si>
    <t>35452</t>
  </si>
  <si>
    <t>HILDERS</t>
  </si>
  <si>
    <t>FV5018 A-00317-IV4/2</t>
  </si>
  <si>
    <t>36115</t>
  </si>
  <si>
    <t>HOCHHEIM AM MAIN, STADT</t>
  </si>
  <si>
    <t>FV5018 A-00117-IV4/2</t>
  </si>
  <si>
    <t>65239</t>
  </si>
  <si>
    <t>HOECHST IM ODENWALD</t>
  </si>
  <si>
    <t>FV5018 A-00133-IV4/2</t>
  </si>
  <si>
    <t>64739</t>
  </si>
  <si>
    <t>HOFGEISMAR, STADT</t>
  </si>
  <si>
    <t>FV5018 A-00363-IV4/2</t>
  </si>
  <si>
    <t>34369</t>
  </si>
  <si>
    <t>HOHENAHR</t>
  </si>
  <si>
    <t>FV5018 A-00230-IV4/2</t>
  </si>
  <si>
    <t>35644</t>
  </si>
  <si>
    <t>HOHENRODA</t>
  </si>
  <si>
    <t>FV5018 A-00339-IV4/2</t>
  </si>
  <si>
    <t>36284</t>
  </si>
  <si>
    <t>HOMBERG (EFZE), KREISSTADT</t>
  </si>
  <si>
    <t>FV5018 A-00389-IV4/2</t>
  </si>
  <si>
    <t>34576</t>
  </si>
  <si>
    <t>HOMBERG (OHM), STADT</t>
  </si>
  <si>
    <t>FV5018 A-00293-IV4/2</t>
  </si>
  <si>
    <t>35315</t>
  </si>
  <si>
    <t>HOSENFELD</t>
  </si>
  <si>
    <t>FV5018 A-00319-IV4/2</t>
  </si>
  <si>
    <t>36154</t>
  </si>
  <si>
    <t>HUENFELD, KONRAD-ZUSE-STADT</t>
  </si>
  <si>
    <t>FV5018 A-00320-IV4/2</t>
  </si>
  <si>
    <t>36088</t>
  </si>
  <si>
    <t>HUENFELDEN</t>
  </si>
  <si>
    <t>FV5018 A-00249-IV4/2</t>
  </si>
  <si>
    <t>65597</t>
  </si>
  <si>
    <t>HUETTENBERG</t>
  </si>
  <si>
    <t>FV5018 A-00231-IV4/2</t>
  </si>
  <si>
    <t>35625</t>
  </si>
  <si>
    <t>IMMENHAUSEN, STADT</t>
  </si>
  <si>
    <t>FV5018 A-00364-IV4/2</t>
  </si>
  <si>
    <t>34376</t>
  </si>
  <si>
    <t>JOSSGRUND</t>
  </si>
  <si>
    <t>FV5018 A-00097-IV4/2</t>
  </si>
  <si>
    <t>63637</t>
  </si>
  <si>
    <t>KALBACH</t>
  </si>
  <si>
    <t>FV5018 A-00321-IV4/2</t>
  </si>
  <si>
    <t>36148</t>
  </si>
  <si>
    <t>KASSEL, DOCUMENTA-STADT</t>
  </si>
  <si>
    <t>FV5018 A-00304-IV4/2</t>
  </si>
  <si>
    <t>34117</t>
  </si>
  <si>
    <t>KAUFUNGEN</t>
  </si>
  <si>
    <t>FV5018 A-00365-IV4/2</t>
  </si>
  <si>
    <t>34260</t>
  </si>
  <si>
    <t>KELSTERBACH, STADT</t>
  </si>
  <si>
    <t>FV5018 A-00059-IV4/2</t>
  </si>
  <si>
    <t>65451</t>
  </si>
  <si>
    <t>KIEDRICH</t>
  </si>
  <si>
    <t>FV5018 A-00163-IV4/2</t>
  </si>
  <si>
    <t>65399</t>
  </si>
  <si>
    <t>KIRCHHEIM</t>
  </si>
  <si>
    <t>FV5018 A-00340-IV4/2</t>
  </si>
  <si>
    <t>36275</t>
  </si>
  <si>
    <t>KIRTORF, STADT</t>
  </si>
  <si>
    <t>FV5018 A-00294-IV4/2</t>
  </si>
  <si>
    <t>36320</t>
  </si>
  <si>
    <t>KOERLE</t>
  </si>
  <si>
    <t>FV5018 A-00392-IV4/2</t>
  </si>
  <si>
    <t>34327</t>
  </si>
  <si>
    <t>KORBACH, KREISSTADT</t>
  </si>
  <si>
    <t>FV5018 A-00423-IV4/2</t>
  </si>
  <si>
    <t>34497</t>
  </si>
  <si>
    <t>KUENZELL</t>
  </si>
  <si>
    <t>FV5018 A-00322-IV4/2</t>
  </si>
  <si>
    <t>36093</t>
  </si>
  <si>
    <t>LAHNAU</t>
  </si>
  <si>
    <t>FV5018 A-00232-IV4/2</t>
  </si>
  <si>
    <t>35633</t>
  </si>
  <si>
    <t>LAHNTAL</t>
  </si>
  <si>
    <t>FV5018 A-00273-IV4/2</t>
  </si>
  <si>
    <t>35094</t>
  </si>
  <si>
    <t>LANDKREIS FULDA</t>
  </si>
  <si>
    <t>FV5018 A-00305-IV4/2</t>
  </si>
  <si>
    <t>LANDKREIS MARBURG-BIEDENKOPF</t>
  </si>
  <si>
    <t>FV5018 A-00261-IV4/2</t>
  </si>
  <si>
    <t>35037</t>
  </si>
  <si>
    <t>LANDKREIS WALDECK-FRANKENBERG</t>
  </si>
  <si>
    <t>FV5018 A-00408-IV4/2</t>
  </si>
  <si>
    <t>LANGGOENS</t>
  </si>
  <si>
    <t>FV5018 A-00207-IV4/2</t>
  </si>
  <si>
    <t>35428</t>
  </si>
  <si>
    <t>LAUBACH, STADT</t>
  </si>
  <si>
    <t>FV5018 A-00208-IV4/2</t>
  </si>
  <si>
    <t>35321</t>
  </si>
  <si>
    <t>LAUTERBACH (HESSEN), KREISSTADT</t>
  </si>
  <si>
    <t>FV5018 A-00295-IV4/2</t>
  </si>
  <si>
    <t>36341</t>
  </si>
  <si>
    <t>LAUTERTAL (VOGELSBERG)</t>
  </si>
  <si>
    <t>FV5018 A-00296-IV4/2</t>
  </si>
  <si>
    <t>36369</t>
  </si>
  <si>
    <t>LEUN, STADT</t>
  </si>
  <si>
    <t>FV5018 A-00233-IV4/2</t>
  </si>
  <si>
    <t>35638</t>
  </si>
  <si>
    <t>LICH, STADT</t>
  </si>
  <si>
    <t>FV5018 A-00209-IV4/2</t>
  </si>
  <si>
    <t>35423</t>
  </si>
  <si>
    <t>LICHTENFELS, STADT</t>
  </si>
  <si>
    <t>FV5018 A-00424-IV4/2</t>
  </si>
  <si>
    <t>35104</t>
  </si>
  <si>
    <t>LIEBENAU, STADT</t>
  </si>
  <si>
    <t>FV5018 A-00366-IV4/2</t>
  </si>
  <si>
    <t>34396</t>
  </si>
  <si>
    <t>LIEDERBACH AM TAUNUS</t>
  </si>
  <si>
    <t>FV5018 A-00121-IV4/2</t>
  </si>
  <si>
    <t>65835</t>
  </si>
  <si>
    <t>LIMBURG AN DER LAHN, KREISSTADT</t>
  </si>
  <si>
    <t>FV5018 A-00250-IV4/2</t>
  </si>
  <si>
    <t>65549</t>
  </si>
  <si>
    <t>LIMESHAIN</t>
  </si>
  <si>
    <t>FV5018 A-00186-IV4/2</t>
  </si>
  <si>
    <t>63694</t>
  </si>
  <si>
    <t>LINDEN, STADT</t>
  </si>
  <si>
    <t>FV5018 A-00210-IV4/2</t>
  </si>
  <si>
    <t>35440</t>
  </si>
  <si>
    <t>LINDENFELS, STADT</t>
  </si>
  <si>
    <t>FV5018 A-00020-IV4/2</t>
  </si>
  <si>
    <t>64678</t>
  </si>
  <si>
    <t>LINSENGERICHT</t>
  </si>
  <si>
    <t>FV5018 A-00099-IV4/2</t>
  </si>
  <si>
    <t>63589</t>
  </si>
  <si>
    <t>LOHFELDEN</t>
  </si>
  <si>
    <t>FV5018 A-00367-IV4/2</t>
  </si>
  <si>
    <t>34253</t>
  </si>
  <si>
    <t>LORCH, STADT</t>
  </si>
  <si>
    <t>FV5018 A-00164-IV4/2</t>
  </si>
  <si>
    <t>65391</t>
  </si>
  <si>
    <t>LORSCH, KAROLINGERSTADT</t>
  </si>
  <si>
    <t>FV5018 A-00021-IV4/2</t>
  </si>
  <si>
    <t>64653</t>
  </si>
  <si>
    <t>LUDWIGSAU</t>
  </si>
  <si>
    <t>FV5018 A-00341-IV4/2</t>
  </si>
  <si>
    <t>36251</t>
  </si>
  <si>
    <t>LUETZELBACH</t>
  </si>
  <si>
    <t>FV5018 A-00134-IV4/2</t>
  </si>
  <si>
    <t>64750</t>
  </si>
  <si>
    <t>MAINHAUSEN</t>
  </si>
  <si>
    <t>FV5018 A-00147-IV4/2</t>
  </si>
  <si>
    <t>63533</t>
  </si>
  <si>
    <t>MAINTAL, STADT</t>
  </si>
  <si>
    <t>FV5018 A-00100-IV4/2</t>
  </si>
  <si>
    <t>63477</t>
  </si>
  <si>
    <t>MALSFELD</t>
  </si>
  <si>
    <t>FV5018 A-00393-IV4/2</t>
  </si>
  <si>
    <t>34323</t>
  </si>
  <si>
    <t>MARBURG, UNIVERSITAETSSTADT</t>
  </si>
  <si>
    <t>FV5018 A-00275-IV4/2</t>
  </si>
  <si>
    <t>MEISSNER</t>
  </si>
  <si>
    <t>FV5018 A-00439-IV4/2</t>
  </si>
  <si>
    <t>37290</t>
  </si>
  <si>
    <t>MELSUNGEN, STADT</t>
  </si>
  <si>
    <t>FV5018 A-00394-IV4/2</t>
  </si>
  <si>
    <t>34212</t>
  </si>
  <si>
    <t>MENGERSKIRCHEN, MARKTFLECKEN</t>
  </si>
  <si>
    <t>FV5018 A-00252-IV4/2</t>
  </si>
  <si>
    <t>35794</t>
  </si>
  <si>
    <t>MICHELSTADT, STADT</t>
  </si>
  <si>
    <t>FV5018 A-00135-IV4/2</t>
  </si>
  <si>
    <t>64720</t>
  </si>
  <si>
    <t>MITTENAAR</t>
  </si>
  <si>
    <t>FV5018 A-00234-IV4/2</t>
  </si>
  <si>
    <t>35756</t>
  </si>
  <si>
    <t>MODAUTAL</t>
  </si>
  <si>
    <t>FV5018 A-00041-IV4/2</t>
  </si>
  <si>
    <t>64397</t>
  </si>
  <si>
    <t>MOSSAUTAL</t>
  </si>
  <si>
    <t>FV5018 A-00136-IV4/2</t>
  </si>
  <si>
    <t>64756</t>
  </si>
  <si>
    <t>MUECKE</t>
  </si>
  <si>
    <t>FV5018 A-00297-IV4/2</t>
  </si>
  <si>
    <t>35325</t>
  </si>
  <si>
    <t>MUEHLTAL</t>
  </si>
  <si>
    <t>FV5018 A-00042-IV4/2</t>
  </si>
  <si>
    <t>64367</t>
  </si>
  <si>
    <t>MUENSTER</t>
  </si>
  <si>
    <t>FV5018 A-00043-IV4/2</t>
  </si>
  <si>
    <t>64839</t>
  </si>
  <si>
    <t>MUENZENBERG, STADT</t>
  </si>
  <si>
    <t>FV5018 A-00187-IV4/2</t>
  </si>
  <si>
    <t>35516</t>
  </si>
  <si>
    <t>NAUHEIM</t>
  </si>
  <si>
    <t>FV5018 A-00061-IV4/2</t>
  </si>
  <si>
    <t>64569</t>
  </si>
  <si>
    <t>NECKARSTEINACH, STADT</t>
  </si>
  <si>
    <t>FV5018 A-00023-IV4/2</t>
  </si>
  <si>
    <t>69239</t>
  </si>
  <si>
    <t>NEUBERG</t>
  </si>
  <si>
    <t>FV5018 A-00101-IV4/2</t>
  </si>
  <si>
    <t>63543</t>
  </si>
  <si>
    <t>NEU-EICHENBERG</t>
  </si>
  <si>
    <t>FV5018 A-00440-IV4/2</t>
  </si>
  <si>
    <t>37249</t>
  </si>
  <si>
    <t>NEUENSTEIN</t>
  </si>
  <si>
    <t>FV5018 A-00343-IV4/2</t>
  </si>
  <si>
    <t>36286</t>
  </si>
  <si>
    <t>NEUHOF</t>
  </si>
  <si>
    <t>FV5018 A-00323-IV4/2</t>
  </si>
  <si>
    <t>36119</t>
  </si>
  <si>
    <t>NEUSTADT (HESSEN), STADT</t>
  </si>
  <si>
    <t>FV5018 A-00277-IV4/2</t>
  </si>
  <si>
    <t>35279</t>
  </si>
  <si>
    <t>NIDDATAL, STADT</t>
  </si>
  <si>
    <t>FV5018 A-00189-IV4/2</t>
  </si>
  <si>
    <t>61194</t>
  </si>
  <si>
    <t>NIEDERAULA</t>
  </si>
  <si>
    <t>FV5018 A-00344-IV4/2</t>
  </si>
  <si>
    <t>36272</t>
  </si>
  <si>
    <t>NIEDERDORFELDEN</t>
  </si>
  <si>
    <t>FV5018 A-00103-IV4/2</t>
  </si>
  <si>
    <t>61138</t>
  </si>
  <si>
    <t>NIESTETAL</t>
  </si>
  <si>
    <t>FV5018 A-00370-IV4/2</t>
  </si>
  <si>
    <t>34266</t>
  </si>
  <si>
    <t>NUESTTAL</t>
  </si>
  <si>
    <t>FV5018 A-00324-IV4/2</t>
  </si>
  <si>
    <t>36167</t>
  </si>
  <si>
    <t>OBER-MOERLEN</t>
  </si>
  <si>
    <t>FV5018 A-00190-IV4/2</t>
  </si>
  <si>
    <t>61239</t>
  </si>
  <si>
    <t>OBER-RAMSTADT, STADT</t>
  </si>
  <si>
    <t>FV5018 A-00044-IV4/2</t>
  </si>
  <si>
    <t>64372</t>
  </si>
  <si>
    <t>OBERZENT</t>
  </si>
  <si>
    <t>FV5018 A-00139-IV4/2</t>
  </si>
  <si>
    <t>OTZBERG</t>
  </si>
  <si>
    <t>FV5018 A-00045-IV4/2</t>
  </si>
  <si>
    <t>PETERSBERG</t>
  </si>
  <si>
    <t>FV5018 A-00325-IV4/2</t>
  </si>
  <si>
    <t>36100</t>
  </si>
  <si>
    <t>PFUNGSTADT, STADT</t>
  </si>
  <si>
    <t>FV5018 A-00046-IV4/2</t>
  </si>
  <si>
    <t>64319</t>
  </si>
  <si>
    <t>POHLHEIM, STADT</t>
  </si>
  <si>
    <t>FV5018 A-00212-IV4/2</t>
  </si>
  <si>
    <t>35415</t>
  </si>
  <si>
    <t>POPPENHAUSEN (WASSERKUPPE)</t>
  </si>
  <si>
    <t>FV5018 A-00326-IV4/2</t>
  </si>
  <si>
    <t>36163</t>
  </si>
  <si>
    <t>RANSTADT</t>
  </si>
  <si>
    <t>FV5018 A-00192-IV4/2</t>
  </si>
  <si>
    <t>63691</t>
  </si>
  <si>
    <t>RASDORF</t>
  </si>
  <si>
    <t>FV5018 A-00327-IV4/2</t>
  </si>
  <si>
    <t>36169</t>
  </si>
  <si>
    <t>REICHELSHEIM (ODENWALD)</t>
  </si>
  <si>
    <t>FV5018 A-00137-IV4/2</t>
  </si>
  <si>
    <t>64385</t>
  </si>
  <si>
    <t>REICHELSHEIM (WETTERAU), STADT</t>
  </si>
  <si>
    <t>FV5018 A-00193-IV4/2</t>
  </si>
  <si>
    <t>61203</t>
  </si>
  <si>
    <t>REINHEIM, STADT</t>
  </si>
  <si>
    <t>FV5018 A-00047-IV4/2</t>
  </si>
  <si>
    <t>64354</t>
  </si>
  <si>
    <t>REISKIRCHEN</t>
  </si>
  <si>
    <t>FV5018 A-00214-IV4/2</t>
  </si>
  <si>
    <t>35447</t>
  </si>
  <si>
    <t>RIMBACH</t>
  </si>
  <si>
    <t>FV5018 A-00024-IV4/2</t>
  </si>
  <si>
    <t>64668</t>
  </si>
  <si>
    <t>ROCKENBERG</t>
  </si>
  <si>
    <t>FV5018 A-00194-IV4/2</t>
  </si>
  <si>
    <t>35519</t>
  </si>
  <si>
    <t>RODENBACH</t>
  </si>
  <si>
    <t>FV5018 A-00104-IV4/2</t>
  </si>
  <si>
    <t>63517</t>
  </si>
  <si>
    <t>ROMROD, STADT</t>
  </si>
  <si>
    <t>FV5018 A-00298-IV4/2</t>
  </si>
  <si>
    <t>36329</t>
  </si>
  <si>
    <t>ROSBACH VOR DER HOEHE, STADT</t>
  </si>
  <si>
    <t>FV5018 A-00195-IV4/2</t>
  </si>
  <si>
    <t>61191</t>
  </si>
  <si>
    <t>ROSENTHAL, STADT</t>
  </si>
  <si>
    <t>FV5018 A-00425-IV4/2</t>
  </si>
  <si>
    <t>35119</t>
  </si>
  <si>
    <t>ROSSDORF</t>
  </si>
  <si>
    <t>FV5018 A-00048-IV4/2</t>
  </si>
  <si>
    <t>64380</t>
  </si>
  <si>
    <t>SCHAAFHEIM</t>
  </si>
  <si>
    <t>FV5018 A-00049-IV4/2</t>
  </si>
  <si>
    <t>64850</t>
  </si>
  <si>
    <t>SCHAUENBURG</t>
  </si>
  <si>
    <t>FV5018 A-00373-IV4/2</t>
  </si>
  <si>
    <t>34270</t>
  </si>
  <si>
    <t>SCHENKLENGSFELD</t>
  </si>
  <si>
    <t>FV5018 A-00348-IV4/2</t>
  </si>
  <si>
    <t>36277</t>
  </si>
  <si>
    <t>SCHLANGENBAD</t>
  </si>
  <si>
    <t>FV5018 A-00168-IV4/2</t>
  </si>
  <si>
    <t>65388</t>
  </si>
  <si>
    <t>SCHLITZ, STADT</t>
  </si>
  <si>
    <t>FV5018 A-00299-IV4/2</t>
  </si>
  <si>
    <t>36110</t>
  </si>
  <si>
    <t>SCHOENECK</t>
  </si>
  <si>
    <t>FV5018 A-00107-IV4/2</t>
  </si>
  <si>
    <t>61137</t>
  </si>
  <si>
    <t>SCHWALM-EDER-KREIS</t>
  </si>
  <si>
    <t>FV5018 A-00380-IV4/2</t>
  </si>
  <si>
    <t>SCHWALMTAL</t>
  </si>
  <si>
    <t>FV5018 A-00301-IV4/2</t>
  </si>
  <si>
    <t>36318</t>
  </si>
  <si>
    <t>SCHWARZENBORN, STADT</t>
  </si>
  <si>
    <t>FV5018 A-00403-IV4/2</t>
  </si>
  <si>
    <t>34639</t>
  </si>
  <si>
    <t>SEEHEIM-JUGENHEIM</t>
  </si>
  <si>
    <t>FV5018 A-00050-IV4/2</t>
  </si>
  <si>
    <t>64342</t>
  </si>
  <si>
    <t>SELIGENSTADT, STADT</t>
  </si>
  <si>
    <t>FV5018 A-00153-IV4/2</t>
  </si>
  <si>
    <t>63500</t>
  </si>
  <si>
    <t>SELTERS (TAUNUS)</t>
  </si>
  <si>
    <t>FV5018 A-00255-IV4/2</t>
  </si>
  <si>
    <t>65618</t>
  </si>
  <si>
    <t>SINNTAL</t>
  </si>
  <si>
    <t>FV5018 A-00108-IV4/2</t>
  </si>
  <si>
    <t>36391</t>
  </si>
  <si>
    <t>SOLMS, STADT</t>
  </si>
  <si>
    <t>FV5018 A-00238-IV4/2</t>
  </si>
  <si>
    <t>35606</t>
  </si>
  <si>
    <t>SONTRA, STADT</t>
  </si>
  <si>
    <t>FV5018 A-00442-IV4/2</t>
  </si>
  <si>
    <t>36205</t>
  </si>
  <si>
    <t>STEFFENBERG</t>
  </si>
  <si>
    <t>FV5018 A-00280-IV4/2</t>
  </si>
  <si>
    <t>35239</t>
  </si>
  <si>
    <t>STOCKSTADT AM RHEIN</t>
  </si>
  <si>
    <t>FV5018 A-00065-IV4/2</t>
  </si>
  <si>
    <t>64589</t>
  </si>
  <si>
    <t>TWISTETAL</t>
  </si>
  <si>
    <t>FV5018 A-00426-IV4/2</t>
  </si>
  <si>
    <t>34477</t>
  </si>
  <si>
    <t>USINGEN, STADT</t>
  </si>
  <si>
    <t>FV5018 A-00078-IV4/2</t>
  </si>
  <si>
    <t>61250</t>
  </si>
  <si>
    <t>VIERNHEIM, STADT</t>
  </si>
  <si>
    <t>FV5018 A-00025-IV4/2</t>
  </si>
  <si>
    <t>68519</t>
  </si>
  <si>
    <t>VOEHL</t>
  </si>
  <si>
    <t>FV5018 A-00427-IV4/2</t>
  </si>
  <si>
    <t>34516</t>
  </si>
  <si>
    <t>WABERN</t>
  </si>
  <si>
    <t>FV5018 A-00405-IV4/2</t>
  </si>
  <si>
    <t>34590</t>
  </si>
  <si>
    <t>WAECHTERSBACH, STADT</t>
  </si>
  <si>
    <t>FV5018 A-00110-IV4/2</t>
  </si>
  <si>
    <t>63607</t>
  </si>
  <si>
    <t>WALDBRUNN (WESTERWALD)</t>
  </si>
  <si>
    <t>FV5018 A-00257-IV4/2</t>
  </si>
  <si>
    <t>65620</t>
  </si>
  <si>
    <t>WALDECK, STADT</t>
  </si>
  <si>
    <t>FV5018 A-00429-IV4/2</t>
  </si>
  <si>
    <t>34513</t>
  </si>
  <si>
    <t>WALD-MICHELBACH</t>
  </si>
  <si>
    <t>FV5018 A-00026-IV4/2</t>
  </si>
  <si>
    <t>69483</t>
  </si>
  <si>
    <t>WALDSOLMS</t>
  </si>
  <si>
    <t>FV5018 A-00239-IV4/2</t>
  </si>
  <si>
    <t>35647</t>
  </si>
  <si>
    <t>WARTENBERG</t>
  </si>
  <si>
    <t>FV5018 A-00303-IV4/2</t>
  </si>
  <si>
    <t>36367</t>
  </si>
  <si>
    <t>WEHRETAL</t>
  </si>
  <si>
    <t>FV5018 A-00445-IV4/2</t>
  </si>
  <si>
    <t>37287</t>
  </si>
  <si>
    <t>WEHRHEIM</t>
  </si>
  <si>
    <t>FV5018 A-00079-IV4/2</t>
  </si>
  <si>
    <t>61273</t>
  </si>
  <si>
    <t>WEILBURG, STADT</t>
  </si>
  <si>
    <t>FV5018 A-00258-IV4/2</t>
  </si>
  <si>
    <t>35781</t>
  </si>
  <si>
    <t>WEILMUENSTER, MARKTFLECKEN</t>
  </si>
  <si>
    <t>FV5018 A-00259-IV4/2</t>
  </si>
  <si>
    <t>35789</t>
  </si>
  <si>
    <t>WEILROD</t>
  </si>
  <si>
    <t>FV5018 A-00080-IV4/2</t>
  </si>
  <si>
    <t>61276</t>
  </si>
  <si>
    <t>WEIMAR (LAHN)</t>
  </si>
  <si>
    <t>FV5018 A-00281-IV4/2</t>
  </si>
  <si>
    <t>35096</t>
  </si>
  <si>
    <t>WEINBACH</t>
  </si>
  <si>
    <t>FV5018 A-00260-IV4/2</t>
  </si>
  <si>
    <t>35796</t>
  </si>
  <si>
    <t>WEISSENBORN</t>
  </si>
  <si>
    <t>FV5018 A-00446-IV4/2</t>
  </si>
  <si>
    <t>37299</t>
  </si>
  <si>
    <t>WEITERSTADT, STADT</t>
  </si>
  <si>
    <t>FV5018 A-00051-IV4/2</t>
  </si>
  <si>
    <t>64331</t>
  </si>
  <si>
    <t>WESERTAL</t>
  </si>
  <si>
    <t>FV5018 A-00371-IV4/2</t>
  </si>
  <si>
    <t>34399</t>
  </si>
  <si>
    <t>WETTENBERG</t>
  </si>
  <si>
    <t>FV5018 A-00216-IV4/2</t>
  </si>
  <si>
    <t>35435</t>
  </si>
  <si>
    <t>WETTER (HESSEN), STADT</t>
  </si>
  <si>
    <t>FV5018 A-00282-IV4/2</t>
  </si>
  <si>
    <t>35083</t>
  </si>
  <si>
    <t>WETTERAUKREIS</t>
  </si>
  <si>
    <t>FV5018 A-00172-IV4/2</t>
  </si>
  <si>
    <t>WILLINGEN (UPLAND)</t>
  </si>
  <si>
    <t>FV5018 A-00430-IV4/2</t>
  </si>
  <si>
    <t>34508</t>
  </si>
  <si>
    <t>WILLINGSHAUSEN</t>
  </si>
  <si>
    <t>FV5018 A-00406-IV4/2</t>
  </si>
  <si>
    <t>34628</t>
  </si>
  <si>
    <t>WOELFERSHEIM</t>
  </si>
  <si>
    <t>FV5018 A-00196-IV4/2</t>
  </si>
  <si>
    <t>61200</t>
  </si>
  <si>
    <t>WOELLSTADT</t>
  </si>
  <si>
    <t>FV5018 A-00197-IV4/2</t>
  </si>
  <si>
    <t>61206</t>
  </si>
  <si>
    <t>ZIERENBERG, STADT</t>
  </si>
  <si>
    <t>FV5018 A-00379-IV4/2</t>
  </si>
  <si>
    <t>34289</t>
  </si>
  <si>
    <t>ZWINGENBERG, STADT</t>
  </si>
  <si>
    <t>FV5018 A-00027-IV4/2</t>
  </si>
  <si>
    <t>64673</t>
  </si>
  <si>
    <t>Summen:</t>
  </si>
  <si>
    <t>Belegt in %:</t>
  </si>
  <si>
    <t>Frei:</t>
  </si>
  <si>
    <t>LR</t>
  </si>
  <si>
    <r>
      <t xml:space="preserve">Antragsnummer Kommune 
</t>
    </r>
    <r>
      <rPr>
        <sz val="10.5"/>
        <color theme="1"/>
        <rFont val="Arial"/>
        <family val="2"/>
      </rPr>
      <t>(wird automatisch zugeordnet)</t>
    </r>
  </si>
  <si>
    <t>Antrag Kommune</t>
  </si>
  <si>
    <t>Als Verwendungszweck wird die Antragsnummer des Vorhabens angegeben.</t>
  </si>
  <si>
    <t>Tranche 25: Mo. 17.03.2025</t>
  </si>
  <si>
    <t>Tranche 26: Mo. 16.06.2025</t>
  </si>
  <si>
    <t>Tranche 27: Mo. 15.09.2025</t>
  </si>
  <si>
    <t>Tranche 28: Mo. 15.12.2025</t>
  </si>
  <si>
    <t>Tranche 29: Mo. 16.03.2026</t>
  </si>
  <si>
    <t>Tranche 30: Mo. 15.06.2026</t>
  </si>
  <si>
    <t>Tranche 31: Di. 15.09.2026</t>
  </si>
  <si>
    <t>Tranche 32: Di. 15.12.2026</t>
  </si>
  <si>
    <t xml:space="preserve"> Förderrichtlinie begonnen wurde und dass die abgerufenen Mittel innerhalb von drei Monaten </t>
  </si>
  <si>
    <t>Zuständige Ansprechperson</t>
  </si>
  <si>
    <r>
      <rPr>
        <b/>
        <sz val="10.5"/>
        <rFont val="Webdings"/>
        <family val="1"/>
        <charset val="2"/>
      </rPr>
      <t>i</t>
    </r>
    <r>
      <rPr>
        <b/>
        <i/>
        <sz val="10.5"/>
        <rFont val="Arial"/>
        <family val="2"/>
      </rPr>
      <t xml:space="preserve"> Fällt der 15. nicht auf einen Bankarbeitstag erfolgt die Auszahlung am darauffolgenden Bankarbeitstag.</t>
    </r>
  </si>
  <si>
    <t xml:space="preserve">Der Fördermittelempfänger/Darlehensnehmer bestätigt, dass er bei der Planung der angemeldeten  </t>
  </si>
  <si>
    <t>Maßnahme Wirtschaftlichkeitsbetrachtungen herangezogen hat bzw. bei der Durchführung</t>
  </si>
  <si>
    <t xml:space="preserve">der Maßnahme heranziehen wird und die Grundsätze der Wirtschaftlichkeit und Sparsamkeit beachtet.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</si>
</sst>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0.0%"/>
    <numFmt numFmtId="165" formatCode="#,##0.00\ &quot;€&quot;"/>
    <numFmt numFmtId="166" formatCode="0.0000000000000%"/>
    <numFmt numFmtId="167" formatCode="0.00000000%"/>
    <numFmt numFmtId="168" formatCode="[$-F800]dddd\,\ mmmm\ dd\,\ yyyy"/>
  </numFmts>
  <fonts count="32"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sz val="11"/>
      <color theme="1"/>
      <name val="Arial"/>
      <family val="2"/>
    </font>
    <font>
      <b/>
      <sz val="10.5"/>
      <color theme="1"/>
      <name val="Arial"/>
      <family val="2"/>
    </font>
    <font>
      <b/>
      <i/>
      <sz val="10.5"/>
      <color theme="1"/>
      <name val="Arial"/>
      <family val="2"/>
    </font>
    <font>
      <b/>
      <sz val="11"/>
      <color theme="1"/>
      <name val="Arial"/>
      <family val="2"/>
    </font>
    <font>
      <b/>
      <sz val="10.5"/>
      <color theme="1"/>
      <name val="Webdings"/>
      <family val="1"/>
      <charset val="2"/>
    </font>
    <font>
      <b/>
      <sz val="14"/>
      <color theme="1"/>
      <name val="Arial"/>
      <family val="2"/>
    </font>
    <font>
      <b/>
      <i/>
      <sz val="10.5"/>
      <name val="Arial"/>
      <family val="2"/>
    </font>
    <font>
      <b/>
      <sz val="10.5"/>
      <name val="Webdings"/>
      <family val="1"/>
      <charset val="2"/>
    </font>
    <font>
      <b/>
      <sz val="11"/>
      <color theme="5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4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.5"/>
      <color theme="0"/>
      <name val="Arial"/>
      <family val="2"/>
    </font>
    <font>
      <sz val="11"/>
      <color theme="0"/>
      <name val="Arial"/>
      <family val="2"/>
    </font>
    <font>
      <b/>
      <i/>
      <sz val="10.5"/>
      <name val="Arial"/>
      <family val="1"/>
      <charset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27" fillId="0" borderId="0"/>
    <xf numFmtId="0" fontId="28" fillId="0" borderId="0" applyNumberFormat="0" applyFill="0" applyBorder="0" applyAlignment="0" applyProtection="0"/>
  </cellStyleXfs>
  <cellXfs count="20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/>
    <xf numFmtId="0" fontId="1" fillId="0" borderId="0" xfId="0" applyFont="1" applyBorder="1" applyAlignment="1">
      <alignment vertical="center"/>
    </xf>
    <xf numFmtId="0" fontId="0" fillId="0" borderId="0" xfId="0" applyFont="1" applyBorder="1"/>
    <xf numFmtId="0" fontId="7" fillId="0" borderId="0" xfId="0" applyFont="1" applyAlignment="1">
      <alignment vertical="center"/>
    </xf>
    <xf numFmtId="0" fontId="3" fillId="0" borderId="0" xfId="0" applyFont="1" applyAlignment="1"/>
    <xf numFmtId="0" fontId="10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/>
    </xf>
    <xf numFmtId="0" fontId="2" fillId="0" borderId="0" xfId="0" applyFont="1" applyFill="1"/>
    <xf numFmtId="0" fontId="12" fillId="4" borderId="13" xfId="0" applyFont="1" applyFill="1" applyBorder="1" applyProtection="1">
      <protection locked="0"/>
    </xf>
    <xf numFmtId="0" fontId="2" fillId="4" borderId="14" xfId="0" applyFont="1" applyFill="1" applyBorder="1" applyProtection="1">
      <protection locked="0"/>
    </xf>
    <xf numFmtId="0" fontId="2" fillId="4" borderId="15" xfId="0" applyFont="1" applyFill="1" applyBorder="1" applyProtection="1">
      <protection locked="0"/>
    </xf>
    <xf numFmtId="0" fontId="0" fillId="0" borderId="0" xfId="0" quotePrefix="1"/>
    <xf numFmtId="0" fontId="19" fillId="7" borderId="1" xfId="0" applyFont="1" applyFill="1" applyBorder="1" applyAlignment="1">
      <alignment horizontal="center" vertical="center" wrapText="1"/>
    </xf>
    <xf numFmtId="14" fontId="16" fillId="7" borderId="12" xfId="0" applyNumberFormat="1" applyFont="1" applyFill="1" applyBorder="1" applyAlignment="1">
      <alignment horizontal="center" vertical="center"/>
    </xf>
    <xf numFmtId="14" fontId="16" fillId="7" borderId="1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4" fontId="16" fillId="8" borderId="1" xfId="0" applyNumberFormat="1" applyFont="1" applyFill="1" applyBorder="1" applyAlignment="1">
      <alignment horizontal="center" vertical="center"/>
    </xf>
    <xf numFmtId="3" fontId="16" fillId="8" borderId="1" xfId="0" applyNumberFormat="1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/>
    </xf>
    <xf numFmtId="0" fontId="0" fillId="10" borderId="0" xfId="0" applyFill="1"/>
    <xf numFmtId="0" fontId="16" fillId="7" borderId="13" xfId="0" applyFont="1" applyFill="1" applyBorder="1" applyAlignment="1">
      <alignment horizontal="center" vertical="center"/>
    </xf>
    <xf numFmtId="0" fontId="18" fillId="12" borderId="12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0" fillId="2" borderId="0" xfId="0" applyFill="1"/>
    <xf numFmtId="0" fontId="21" fillId="2" borderId="1" xfId="1" applyFont="1" applyFill="1" applyBorder="1" applyAlignment="1" applyProtection="1">
      <alignment horizontal="center" vertical="center"/>
      <protection locked="0"/>
    </xf>
    <xf numFmtId="0" fontId="22" fillId="2" borderId="1" xfId="0" applyFont="1" applyFill="1" applyBorder="1" applyAlignment="1" applyProtection="1"/>
    <xf numFmtId="14" fontId="0" fillId="0" borderId="12" xfId="0" applyNumberFormat="1" applyBorder="1"/>
    <xf numFmtId="14" fontId="0" fillId="0" borderId="1" xfId="0" applyNumberFormat="1" applyBorder="1"/>
    <xf numFmtId="14" fontId="0" fillId="2" borderId="1" xfId="0" applyNumberFormat="1" applyFill="1" applyBorder="1"/>
    <xf numFmtId="3" fontId="0" fillId="0" borderId="1" xfId="0" applyNumberFormat="1" applyBorder="1"/>
    <xf numFmtId="0" fontId="0" fillId="0" borderId="1" xfId="0" applyFill="1" applyBorder="1"/>
    <xf numFmtId="0" fontId="0" fillId="2" borderId="15" xfId="0" applyFill="1" applyBorder="1"/>
    <xf numFmtId="0" fontId="0" fillId="0" borderId="15" xfId="0" applyFill="1" applyBorder="1"/>
    <xf numFmtId="0" fontId="0" fillId="0" borderId="1" xfId="0" applyBorder="1"/>
    <xf numFmtId="0" fontId="0" fillId="0" borderId="1" xfId="0" applyNumberFormat="1" applyFont="1" applyBorder="1"/>
    <xf numFmtId="0" fontId="0" fillId="0" borderId="1" xfId="0" applyNumberFormat="1" applyBorder="1" applyAlignment="1"/>
    <xf numFmtId="0" fontId="0" fillId="2" borderId="1" xfId="0" applyFill="1" applyBorder="1"/>
    <xf numFmtId="44" fontId="0" fillId="2" borderId="1" xfId="0" applyNumberFormat="1" applyFill="1" applyBorder="1"/>
    <xf numFmtId="0" fontId="0" fillId="2" borderId="12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0" fontId="21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/>
    <xf numFmtId="14" fontId="0" fillId="0" borderId="12" xfId="0" applyNumberFormat="1" applyFill="1" applyBorder="1"/>
    <xf numFmtId="14" fontId="0" fillId="0" borderId="1" xfId="0" applyNumberFormat="1" applyFill="1" applyBorder="1"/>
    <xf numFmtId="3" fontId="0" fillId="0" borderId="1" xfId="0" applyNumberFormat="1" applyFill="1" applyBorder="1"/>
    <xf numFmtId="0" fontId="0" fillId="0" borderId="1" xfId="0" applyFont="1" applyFill="1" applyBorder="1"/>
    <xf numFmtId="0" fontId="0" fillId="0" borderId="1" xfId="0" applyNumberFormat="1" applyFont="1" applyFill="1" applyBorder="1"/>
    <xf numFmtId="0" fontId="0" fillId="2" borderId="12" xfId="0" applyFill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/>
    <xf numFmtId="0" fontId="21" fillId="13" borderId="1" xfId="0" applyFont="1" applyFill="1" applyBorder="1" applyAlignment="1" applyProtection="1">
      <alignment horizontal="center" vertical="center"/>
      <protection locked="0"/>
    </xf>
    <xf numFmtId="0" fontId="22" fillId="13" borderId="1" xfId="0" applyFont="1" applyFill="1" applyBorder="1" applyAlignment="1" applyProtection="1"/>
    <xf numFmtId="14" fontId="0" fillId="13" borderId="12" xfId="0" applyNumberFormat="1" applyFill="1" applyBorder="1"/>
    <xf numFmtId="14" fontId="0" fillId="13" borderId="1" xfId="0" applyNumberFormat="1" applyFill="1" applyBorder="1"/>
    <xf numFmtId="3" fontId="0" fillId="13" borderId="1" xfId="0" applyNumberFormat="1" applyFill="1" applyBorder="1"/>
    <xf numFmtId="0" fontId="0" fillId="13" borderId="1" xfId="0" applyFill="1" applyBorder="1"/>
    <xf numFmtId="0" fontId="0" fillId="13" borderId="1" xfId="0" applyNumberFormat="1" applyFont="1" applyFill="1" applyBorder="1"/>
    <xf numFmtId="0" fontId="0" fillId="0" borderId="1" xfId="0" applyNumberFormat="1" applyFill="1" applyBorder="1"/>
    <xf numFmtId="0" fontId="0" fillId="0" borderId="1" xfId="0" applyFill="1" applyBorder="1" applyAlignment="1"/>
    <xf numFmtId="0" fontId="0" fillId="4" borderId="1" xfId="0" applyFill="1" applyBorder="1"/>
    <xf numFmtId="14" fontId="0" fillId="0" borderId="1" xfId="0" applyNumberFormat="1" applyFont="1" applyFill="1" applyBorder="1"/>
    <xf numFmtId="14" fontId="0" fillId="0" borderId="12" xfId="2" applyNumberFormat="1" applyFont="1" applyFill="1" applyBorder="1"/>
    <xf numFmtId="0" fontId="0" fillId="0" borderId="12" xfId="0" applyFill="1" applyBorder="1"/>
    <xf numFmtId="0" fontId="21" fillId="13" borderId="1" xfId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/>
    <xf numFmtId="0" fontId="0" fillId="0" borderId="1" xfId="0" applyNumberFormat="1" applyBorder="1"/>
    <xf numFmtId="14" fontId="0" fillId="2" borderId="12" xfId="0" applyNumberFormat="1" applyFill="1" applyBorder="1"/>
    <xf numFmtId="3" fontId="0" fillId="2" borderId="1" xfId="0" applyNumberFormat="1" applyFill="1" applyBorder="1"/>
    <xf numFmtId="0" fontId="0" fillId="2" borderId="1" xfId="0" applyNumberFormat="1" applyFont="1" applyFill="1" applyBorder="1"/>
    <xf numFmtId="0" fontId="23" fillId="2" borderId="1" xfId="0" applyFont="1" applyFill="1" applyBorder="1" applyAlignment="1" applyProtection="1"/>
    <xf numFmtId="14" fontId="0" fillId="0" borderId="1" xfId="2" applyNumberFormat="1" applyFont="1" applyFill="1" applyBorder="1"/>
    <xf numFmtId="0" fontId="21" fillId="2" borderId="1" xfId="0" applyFont="1" applyFill="1" applyBorder="1" applyAlignment="1" applyProtection="1">
      <alignment horizontal="center" vertical="top"/>
      <protection locked="0"/>
    </xf>
    <xf numFmtId="0" fontId="22" fillId="2" borderId="1" xfId="0" applyNumberFormat="1" applyFont="1" applyFill="1" applyBorder="1"/>
    <xf numFmtId="0" fontId="21" fillId="2" borderId="1" xfId="0" applyFont="1" applyFill="1" applyBorder="1" applyAlignment="1" applyProtection="1">
      <alignment horizontal="center"/>
      <protection locked="0"/>
    </xf>
    <xf numFmtId="0" fontId="23" fillId="13" borderId="1" xfId="0" applyFont="1" applyFill="1" applyBorder="1" applyAlignment="1" applyProtection="1"/>
    <xf numFmtId="0" fontId="0" fillId="13" borderId="1" xfId="0" applyNumberFormat="1" applyFill="1" applyBorder="1"/>
    <xf numFmtId="14" fontId="0" fillId="0" borderId="12" xfId="0" applyNumberFormat="1" applyFont="1" applyFill="1" applyBorder="1"/>
    <xf numFmtId="14" fontId="0" fillId="2" borderId="1" xfId="0" applyNumberFormat="1" applyFont="1" applyFill="1" applyBorder="1"/>
    <xf numFmtId="0" fontId="0" fillId="0" borderId="1" xfId="0" applyFont="1" applyBorder="1"/>
    <xf numFmtId="0" fontId="21" fillId="2" borderId="1" xfId="2" applyFont="1" applyFill="1" applyBorder="1" applyAlignment="1" applyProtection="1">
      <alignment horizontal="center" vertical="center"/>
      <protection locked="0"/>
    </xf>
    <xf numFmtId="0" fontId="22" fillId="2" borderId="1" xfId="2" applyFont="1" applyFill="1" applyBorder="1" applyAlignment="1" applyProtection="1"/>
    <xf numFmtId="14" fontId="0" fillId="2" borderId="12" xfId="2" applyNumberFormat="1" applyFont="1" applyFill="1" applyBorder="1"/>
    <xf numFmtId="14" fontId="0" fillId="2" borderId="1" xfId="2" applyNumberFormat="1" applyFont="1" applyFill="1" applyBorder="1"/>
    <xf numFmtId="0" fontId="13" fillId="2" borderId="1" xfId="0" applyFont="1" applyFill="1" applyBorder="1"/>
    <xf numFmtId="0" fontId="13" fillId="2" borderId="1" xfId="2" applyFont="1" applyFill="1" applyBorder="1"/>
    <xf numFmtId="0" fontId="0" fillId="2" borderId="1" xfId="2" applyFont="1" applyFill="1" applyBorder="1"/>
    <xf numFmtId="0" fontId="13" fillId="2" borderId="0" xfId="2" applyFont="1" applyFill="1"/>
    <xf numFmtId="0" fontId="21" fillId="2" borderId="13" xfId="0" applyFont="1" applyFill="1" applyBorder="1" applyAlignment="1" applyProtection="1">
      <alignment horizontal="center" vertical="center"/>
      <protection locked="0"/>
    </xf>
    <xf numFmtId="0" fontId="22" fillId="2" borderId="13" xfId="0" applyFont="1" applyFill="1" applyBorder="1" applyAlignment="1" applyProtection="1"/>
    <xf numFmtId="14" fontId="0" fillId="0" borderId="5" xfId="0" applyNumberFormat="1" applyBorder="1"/>
    <xf numFmtId="14" fontId="0" fillId="0" borderId="13" xfId="0" applyNumberFormat="1" applyBorder="1"/>
    <xf numFmtId="0" fontId="0" fillId="0" borderId="13" xfId="0" applyFill="1" applyBorder="1"/>
    <xf numFmtId="0" fontId="0" fillId="0" borderId="13" xfId="0" applyBorder="1"/>
    <xf numFmtId="0" fontId="0" fillId="2" borderId="5" xfId="0" applyNumberFormat="1" applyFill="1" applyBorder="1" applyAlignment="1">
      <alignment horizontal="center"/>
    </xf>
    <xf numFmtId="0" fontId="0" fillId="2" borderId="13" xfId="0" applyNumberFormat="1" applyFill="1" applyBorder="1" applyAlignment="1">
      <alignment horizontal="center"/>
    </xf>
    <xf numFmtId="0" fontId="21" fillId="2" borderId="16" xfId="0" applyFont="1" applyFill="1" applyBorder="1" applyAlignment="1" applyProtection="1">
      <alignment horizontal="center" vertical="center"/>
      <protection locked="0"/>
    </xf>
    <xf numFmtId="0" fontId="22" fillId="2" borderId="16" xfId="0" applyFont="1" applyFill="1" applyBorder="1" applyAlignment="1" applyProtection="1"/>
    <xf numFmtId="14" fontId="0" fillId="0" borderId="16" xfId="0" applyNumberFormat="1" applyBorder="1"/>
    <xf numFmtId="14" fontId="0" fillId="2" borderId="16" xfId="0" applyNumberFormat="1" applyFill="1" applyBorder="1"/>
    <xf numFmtId="3" fontId="0" fillId="0" borderId="16" xfId="0" applyNumberFormat="1" applyBorder="1"/>
    <xf numFmtId="0" fontId="0" fillId="0" borderId="16" xfId="0" applyFill="1" applyBorder="1"/>
    <xf numFmtId="0" fontId="0" fillId="2" borderId="16" xfId="0" applyFill="1" applyBorder="1"/>
    <xf numFmtId="0" fontId="0" fillId="0" borderId="16" xfId="0" applyBorder="1"/>
    <xf numFmtId="0" fontId="0" fillId="0" borderId="16" xfId="0" applyNumberFormat="1" applyFont="1" applyBorder="1"/>
    <xf numFmtId="0" fontId="0" fillId="0" borderId="16" xfId="0" applyBorder="1" applyAlignment="1"/>
    <xf numFmtId="44" fontId="0" fillId="2" borderId="16" xfId="0" applyNumberFormat="1" applyFill="1" applyBorder="1"/>
    <xf numFmtId="0" fontId="0" fillId="2" borderId="17" xfId="0" applyNumberFormat="1" applyFill="1" applyBorder="1" applyAlignment="1">
      <alignment horizontal="center"/>
    </xf>
    <xf numFmtId="0" fontId="0" fillId="0" borderId="5" xfId="0" applyFont="1" applyFill="1" applyBorder="1" applyAlignment="1" applyProtection="1">
      <alignment horizontal="center"/>
      <protection locked="0"/>
    </xf>
    <xf numFmtId="0" fontId="17" fillId="3" borderId="1" xfId="0" applyFont="1" applyFill="1" applyBorder="1"/>
    <xf numFmtId="0" fontId="0" fillId="3" borderId="1" xfId="0" applyFill="1" applyBorder="1" applyAlignment="1" applyProtection="1">
      <alignment horizontal="right"/>
      <protection locked="0"/>
    </xf>
    <xf numFmtId="6" fontId="17" fillId="3" borderId="1" xfId="0" applyNumberFormat="1" applyFont="1" applyFill="1" applyBorder="1"/>
    <xf numFmtId="0" fontId="0" fillId="0" borderId="0" xfId="0" applyFill="1" applyBorder="1"/>
    <xf numFmtId="0" fontId="0" fillId="2" borderId="0" xfId="0" applyFill="1" applyBorder="1"/>
    <xf numFmtId="0" fontId="0" fillId="0" borderId="0" xfId="0" applyBorder="1"/>
    <xf numFmtId="14" fontId="0" fillId="0" borderId="0" xfId="0" applyNumberFormat="1" applyBorder="1"/>
    <xf numFmtId="0" fontId="0" fillId="0" borderId="0" xfId="0" applyBorder="1" applyAlignment="1"/>
    <xf numFmtId="0" fontId="21" fillId="2" borderId="2" xfId="0" applyFont="1" applyFill="1" applyBorder="1" applyAlignment="1" applyProtection="1">
      <alignment horizontal="center"/>
      <protection locked="0"/>
    </xf>
    <xf numFmtId="0" fontId="17" fillId="14" borderId="1" xfId="0" applyFont="1" applyFill="1" applyBorder="1"/>
    <xf numFmtId="0" fontId="0" fillId="14" borderId="1" xfId="0" applyFill="1" applyBorder="1"/>
    <xf numFmtId="0" fontId="0" fillId="14" borderId="1" xfId="0" applyFill="1" applyBorder="1" applyAlignment="1" applyProtection="1">
      <alignment horizontal="right"/>
      <protection locked="0"/>
    </xf>
    <xf numFmtId="6" fontId="17" fillId="14" borderId="1" xfId="0" applyNumberFormat="1" applyFont="1" applyFill="1" applyBorder="1"/>
    <xf numFmtId="14" fontId="0" fillId="2" borderId="0" xfId="0" applyNumberFormat="1" applyFont="1" applyFill="1" applyBorder="1"/>
    <xf numFmtId="0" fontId="0" fillId="2" borderId="0" xfId="0" applyFill="1" applyBorder="1" applyAlignment="1">
      <alignment horizontal="center" vertical="center"/>
    </xf>
    <xf numFmtId="44" fontId="0" fillId="2" borderId="0" xfId="0" applyNumberFormat="1" applyFill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NumberFormat="1" applyBorder="1" applyAlignment="1" applyProtection="1">
      <alignment horizontal="center"/>
      <protection locked="0"/>
    </xf>
    <xf numFmtId="0" fontId="0" fillId="14" borderId="1" xfId="0" applyNumberFormat="1" applyFill="1" applyBorder="1" applyAlignment="1" applyProtection="1">
      <alignment horizontal="right" vertical="top"/>
      <protection locked="0"/>
    </xf>
    <xf numFmtId="164" fontId="0" fillId="14" borderId="8" xfId="0" applyNumberFormat="1" applyFill="1" applyBorder="1" applyAlignment="1">
      <alignment horizontal="center"/>
    </xf>
    <xf numFmtId="164" fontId="0" fillId="14" borderId="9" xfId="0" applyNumberFormat="1" applyFill="1" applyBorder="1" applyAlignment="1">
      <alignment horizontal="center" vertical="top"/>
    </xf>
    <xf numFmtId="3" fontId="0" fillId="0" borderId="0" xfId="0" applyNumberFormat="1" applyBorder="1"/>
    <xf numFmtId="14" fontId="0" fillId="0" borderId="0" xfId="0" applyNumberFormat="1" applyFill="1" applyBorder="1"/>
    <xf numFmtId="0" fontId="0" fillId="10" borderId="1" xfId="0" applyNumberFormat="1" applyFill="1" applyBorder="1" applyAlignment="1" applyProtection="1">
      <alignment horizontal="right" vertical="top"/>
      <protection locked="0"/>
    </xf>
    <xf numFmtId="6" fontId="17" fillId="10" borderId="9" xfId="0" applyNumberFormat="1" applyFont="1" applyFill="1" applyBorder="1"/>
    <xf numFmtId="6" fontId="17" fillId="10" borderId="15" xfId="0" applyNumberFormat="1" applyFont="1" applyFill="1" applyBorder="1"/>
    <xf numFmtId="165" fontId="0" fillId="0" borderId="0" xfId="0" applyNumberFormat="1" applyBorder="1"/>
    <xf numFmtId="14" fontId="0" fillId="0" borderId="0" xfId="0" applyNumberFormat="1" applyFont="1" applyFill="1" applyBorder="1" applyAlignment="1">
      <alignment horizontal="center"/>
    </xf>
    <xf numFmtId="14" fontId="22" fillId="0" borderId="0" xfId="0" applyNumberFormat="1" applyFont="1" applyFill="1" applyBorder="1" applyAlignment="1"/>
    <xf numFmtId="4" fontId="0" fillId="0" borderId="0" xfId="0" applyNumberFormat="1" applyBorder="1"/>
    <xf numFmtId="166" fontId="0" fillId="0" borderId="0" xfId="0" applyNumberFormat="1" applyBorder="1"/>
    <xf numFmtId="167" fontId="0" fillId="0" borderId="0" xfId="0" applyNumberFormat="1" applyBorder="1"/>
    <xf numFmtId="0" fontId="17" fillId="10" borderId="15" xfId="0" applyFont="1" applyFill="1" applyBorder="1" applyAlignment="1">
      <alignment horizontal="center" vertical="center"/>
    </xf>
    <xf numFmtId="0" fontId="16" fillId="11" borderId="15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wrapText="1"/>
    </xf>
    <xf numFmtId="0" fontId="0" fillId="2" borderId="4" xfId="0" applyNumberFormat="1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14" fontId="0" fillId="0" borderId="0" xfId="0" applyNumberFormat="1" applyFont="1" applyBorder="1"/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4" fontId="0" fillId="0" borderId="0" xfId="0" applyNumberFormat="1" applyFont="1" applyBorder="1" applyAlignment="1">
      <alignment vertical="center"/>
    </xf>
    <xf numFmtId="4" fontId="0" fillId="0" borderId="0" xfId="0" quotePrefix="1" applyNumberFormat="1" applyFont="1" applyBorder="1" applyAlignment="1">
      <alignment vertical="center"/>
    </xf>
    <xf numFmtId="0" fontId="17" fillId="0" borderId="0" xfId="0" applyFont="1" applyBorder="1" applyAlignment="1">
      <alignment wrapText="1"/>
    </xf>
    <xf numFmtId="0" fontId="26" fillId="15" borderId="0" xfId="0" applyFont="1" applyFill="1" applyBorder="1" applyAlignment="1">
      <alignment horizontal="left" vertical="center" wrapText="1"/>
    </xf>
    <xf numFmtId="0" fontId="26" fillId="15" borderId="0" xfId="0" applyFont="1" applyFill="1" applyBorder="1" applyAlignment="1">
      <alignment horizontal="left" vertical="top" wrapText="1"/>
    </xf>
    <xf numFmtId="0" fontId="29" fillId="0" borderId="0" xfId="0" applyFont="1" applyAlignment="1">
      <alignment vertical="center"/>
    </xf>
    <xf numFmtId="0" fontId="30" fillId="0" borderId="0" xfId="0" applyFont="1"/>
    <xf numFmtId="168" fontId="0" fillId="0" borderId="0" xfId="0" applyNumberForma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2" borderId="3" xfId="0" applyFont="1" applyFill="1" applyBorder="1" applyAlignment="1">
      <alignment horizontal="left" vertical="top" wrapText="1"/>
    </xf>
    <xf numFmtId="0" fontId="11" fillId="2" borderId="4" xfId="0" applyFont="1" applyFill="1" applyBorder="1" applyAlignment="1">
      <alignment horizontal="left" vertical="top" wrapText="1"/>
    </xf>
    <xf numFmtId="0" fontId="11" fillId="2" borderId="5" xfId="0" applyFont="1" applyFill="1" applyBorder="1" applyAlignment="1">
      <alignment horizontal="left" vertical="top" wrapText="1"/>
    </xf>
    <xf numFmtId="0" fontId="11" fillId="3" borderId="6" xfId="0" applyFont="1" applyFill="1" applyBorder="1" applyAlignment="1" applyProtection="1">
      <alignment horizontal="left" vertical="top" wrapText="1"/>
      <protection locked="0"/>
    </xf>
    <xf numFmtId="0" fontId="11" fillId="3" borderId="0" xfId="0" applyFont="1" applyFill="1" applyBorder="1" applyAlignment="1" applyProtection="1">
      <alignment horizontal="left" vertical="top" wrapText="1"/>
      <protection locked="0"/>
    </xf>
    <xf numFmtId="0" fontId="11" fillId="3" borderId="2" xfId="0" applyFont="1" applyFill="1" applyBorder="1" applyAlignment="1" applyProtection="1">
      <alignment horizontal="left" vertical="top" wrapText="1"/>
      <protection locked="0"/>
    </xf>
    <xf numFmtId="0" fontId="11" fillId="3" borderId="7" xfId="0" applyFont="1" applyFill="1" applyBorder="1" applyAlignment="1" applyProtection="1">
      <alignment horizontal="left" vertical="top" wrapText="1"/>
      <protection locked="0"/>
    </xf>
    <xf numFmtId="0" fontId="11" fillId="3" borderId="8" xfId="0" applyFont="1" applyFill="1" applyBorder="1" applyAlignment="1" applyProtection="1">
      <alignment horizontal="left" vertical="top" wrapText="1"/>
      <protection locked="0"/>
    </xf>
    <xf numFmtId="0" fontId="11" fillId="3" borderId="9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8" fillId="3" borderId="1" xfId="4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 vertical="center" wrapText="1"/>
    </xf>
  </cellXfs>
  <cellStyles count="5">
    <cellStyle name="Gut" xfId="1" builtinId="26"/>
    <cellStyle name="Link" xfId="4" builtinId="8"/>
    <cellStyle name="Schlecht" xfId="2" builtinId="27"/>
    <cellStyle name="Standard" xfId="0" builtinId="0"/>
    <cellStyle name="Standard 2" xfId="3" xr:uid="{00000000-0005-0000-0000-000004000000}"/>
  </cellStyles>
  <dxfs count="2">
    <dxf>
      <font>
        <color theme="0" tint="-0.14996795556505021"/>
      </font>
      <fill>
        <patternFill patternType="solid">
          <bgColor theme="0" tint="-0.14996795556505021"/>
        </patternFill>
      </fill>
    </dxf>
    <dxf>
      <font>
        <color theme="0" tint="-0.14996795556505021"/>
      </font>
      <fill>
        <patternFill patternType="solid">
          <bgColor theme="0" tint="-0.1499679555650502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L$52" noThreeD="1"/>
</file>

<file path=xl/ctrlProps/ctrlProp2.xml><?xml version="1.0" encoding="utf-8"?>
<formControlPr xmlns="http://schemas.microsoft.com/office/spreadsheetml/2009/9/main" objectType="CheckBox" fmlaLink="$L$48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152400</xdr:colOff>
      <xdr:row>1</xdr:row>
      <xdr:rowOff>104775</xdr:rowOff>
    </xdr:from>
    <xdr:to>
      <xdr:col>11</xdr:col>
      <xdr:colOff>514350</xdr:colOff>
      <xdr:row>6</xdr:row>
      <xdr:rowOff>63500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85750"/>
          <a:ext cx="340995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523875</xdr:colOff>
      <xdr:row>8</xdr:row>
      <xdr:rowOff>76200</xdr:rowOff>
    </xdr:from>
    <xdr:to>
      <xdr:col>11</xdr:col>
      <xdr:colOff>463550</xdr:colOff>
      <xdr:row>16</xdr:row>
      <xdr:rowOff>48895</xdr:rowOff>
    </xdr:to>
    <xdr:pic>
      <xdr:nvPicPr>
        <xdr:cNvPr id="3" name="Bild 2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1524000"/>
          <a:ext cx="1771650" cy="142367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12</xdr:col>
      <xdr:colOff>47625</xdr:colOff>
      <xdr:row>51</xdr:row>
      <xdr:rowOff>161925</xdr:rowOff>
    </xdr:from>
    <xdr:ext cx="432381" cy="43601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439025" y="11868150"/>
          <a:ext cx="432381" cy="436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DE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228600</xdr:colOff>
          <xdr:row>51</xdr:row>
          <xdr:rowOff>123825</xdr:rowOff>
        </xdr:from>
        <xdr:to>
          <xdr:col>11</xdr:col>
          <xdr:colOff>533400</xdr:colOff>
          <xdr:row>53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47</xdr:row>
          <xdr:rowOff>133350</xdr:rowOff>
        </xdr:from>
        <xdr:to>
          <xdr:col>11</xdr:col>
          <xdr:colOff>523875</xdr:colOff>
          <xdr:row>49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oneCellAnchor>
    <xdr:from>
      <xdr:col>12</xdr:col>
      <xdr:colOff>323850</xdr:colOff>
      <xdr:row>52</xdr:row>
      <xdr:rowOff>28575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715250" y="1191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Entwurf\KIP\Anfragen\27.08.2018\180828%20&#220;bersicht%20alle%20Program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Entwurf\KIP\Anfragen\27.08.2018\KIP%20II%20Koontingente%20je%20Einwohn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mmunen"/>
      <sheetName val="Einwohnerzahlen 31.12.2016"/>
      <sheetName val="KIP I "/>
      <sheetName val="HESSENKASSE"/>
      <sheetName val="Schutzschirm"/>
      <sheetName val="KIP II"/>
      <sheetName val="Gesamtübersicht TOP 10 EW"/>
      <sheetName val="KIP-II-Anlage"/>
      <sheetName val="Tabelle1 (2)"/>
      <sheetName val="180828 Übersicht alle Programme"/>
    </sheetNames>
    <sheetDataSet>
      <sheetData sheetId="0">
        <row r="1">
          <cell r="A1" t="str">
            <v>Kommunen</v>
          </cell>
          <cell r="B1" t="str">
            <v>GKZ</v>
          </cell>
          <cell r="C1" t="str">
            <v>Landkreis</v>
          </cell>
          <cell r="D1" t="str">
            <v>Zuschusskontingent</v>
          </cell>
          <cell r="E1" t="str">
            <v>Eigenanteil</v>
          </cell>
          <cell r="F1" t="str">
            <v>Investitionsvolumen (gerundet auf volle 10 €)</v>
          </cell>
          <cell r="G1" t="str">
            <v>Einwohnerzahl 31.12.15</v>
          </cell>
        </row>
        <row r="2">
          <cell r="A2" t="str">
            <v>ABTSTEINACH</v>
          </cell>
          <cell r="B2">
            <v>6431001</v>
          </cell>
          <cell r="C2" t="str">
            <v>LANDKREIS BERGSTRASSE</v>
          </cell>
          <cell r="D2">
            <v>750006</v>
          </cell>
          <cell r="E2">
            <v>83334</v>
          </cell>
          <cell r="F2">
            <v>833340</v>
          </cell>
          <cell r="G2">
            <v>2360</v>
          </cell>
        </row>
        <row r="3">
          <cell r="A3" t="str">
            <v>AHNATAL</v>
          </cell>
          <cell r="B3">
            <v>6633001</v>
          </cell>
          <cell r="C3" t="str">
            <v>LANDKREIS KASSEL</v>
          </cell>
          <cell r="D3">
            <v>1775538</v>
          </cell>
          <cell r="E3">
            <v>197282</v>
          </cell>
          <cell r="F3">
            <v>1972820</v>
          </cell>
          <cell r="G3">
            <v>7893</v>
          </cell>
        </row>
        <row r="4">
          <cell r="A4" t="str">
            <v>ALHEIM</v>
          </cell>
          <cell r="B4">
            <v>6632001</v>
          </cell>
          <cell r="C4" t="str">
            <v>LANDKREIS HERSFELD-ROTENBURG</v>
          </cell>
          <cell r="D4">
            <v>1220859</v>
          </cell>
          <cell r="E4">
            <v>135651</v>
          </cell>
          <cell r="F4">
            <v>1356510</v>
          </cell>
          <cell r="G4">
            <v>4985</v>
          </cell>
        </row>
        <row r="5">
          <cell r="A5" t="str">
            <v>ALLENDORF (LUMDA), STADT</v>
          </cell>
          <cell r="B5">
            <v>6531001</v>
          </cell>
          <cell r="C5" t="str">
            <v>LANDKREIS GIESSEN</v>
          </cell>
          <cell r="D5">
            <v>833967</v>
          </cell>
          <cell r="E5">
            <v>92663</v>
          </cell>
          <cell r="F5">
            <v>926630</v>
          </cell>
          <cell r="G5">
            <v>4089</v>
          </cell>
        </row>
        <row r="6">
          <cell r="A6" t="str">
            <v>ALSBACH-HäHNLEIN</v>
          </cell>
          <cell r="B6">
            <v>6432001</v>
          </cell>
          <cell r="C6" t="str">
            <v>LANDKREIS DARMSTADT-DIEBURG</v>
          </cell>
          <cell r="D6">
            <v>1402029</v>
          </cell>
          <cell r="E6">
            <v>155781</v>
          </cell>
          <cell r="F6">
            <v>1557810</v>
          </cell>
          <cell r="G6">
            <v>9299</v>
          </cell>
        </row>
        <row r="7">
          <cell r="A7" t="str">
            <v>ALSFELD, STADT</v>
          </cell>
          <cell r="B7">
            <v>6535001</v>
          </cell>
          <cell r="C7" t="str">
            <v>VOGELSBERGKREIS</v>
          </cell>
          <cell r="D7">
            <v>4055292</v>
          </cell>
          <cell r="E7">
            <v>450588</v>
          </cell>
          <cell r="F7">
            <v>4505880</v>
          </cell>
          <cell r="G7">
            <v>16142</v>
          </cell>
        </row>
        <row r="8">
          <cell r="A8" t="str">
            <v>ALTENSTADT</v>
          </cell>
          <cell r="B8">
            <v>6440001</v>
          </cell>
          <cell r="C8" t="str">
            <v>WETTERAUKREIS</v>
          </cell>
          <cell r="D8">
            <v>2279160</v>
          </cell>
          <cell r="E8">
            <v>253240</v>
          </cell>
          <cell r="F8">
            <v>2532400</v>
          </cell>
          <cell r="G8">
            <v>11859</v>
          </cell>
        </row>
        <row r="9">
          <cell r="A9" t="str">
            <v>AMöNEBURG, STADT</v>
          </cell>
          <cell r="B9">
            <v>6534001</v>
          </cell>
          <cell r="C9" t="str">
            <v>LANDKREIS MARBURG-BIEDENKOPF</v>
          </cell>
          <cell r="D9">
            <v>1066950</v>
          </cell>
          <cell r="E9">
            <v>118550</v>
          </cell>
          <cell r="F9">
            <v>1185500</v>
          </cell>
          <cell r="G9">
            <v>5125</v>
          </cell>
        </row>
        <row r="10">
          <cell r="A10" t="str">
            <v>ANGELBURG</v>
          </cell>
          <cell r="B10">
            <v>6534002</v>
          </cell>
          <cell r="C10" t="str">
            <v>LANDKREIS MARBURG-BIEDENKOPF</v>
          </cell>
          <cell r="D10">
            <v>750006</v>
          </cell>
          <cell r="E10">
            <v>83334</v>
          </cell>
          <cell r="F10">
            <v>833340</v>
          </cell>
          <cell r="G10">
            <v>3541</v>
          </cell>
        </row>
        <row r="11">
          <cell r="A11" t="str">
            <v>ANTRIFTTAL</v>
          </cell>
          <cell r="B11">
            <v>6535002</v>
          </cell>
          <cell r="C11" t="str">
            <v>VOGELSBERGKREIS</v>
          </cell>
          <cell r="D11">
            <v>750006</v>
          </cell>
          <cell r="E11">
            <v>83334</v>
          </cell>
          <cell r="F11">
            <v>833340</v>
          </cell>
          <cell r="G11">
            <v>1919</v>
          </cell>
        </row>
        <row r="12">
          <cell r="A12" t="str">
            <v>AßLAR, STADT</v>
          </cell>
          <cell r="B12">
            <v>6532001</v>
          </cell>
          <cell r="C12" t="str">
            <v>LAHN-DILL-KREIS</v>
          </cell>
          <cell r="D12">
            <v>2146518</v>
          </cell>
          <cell r="E12">
            <v>238502</v>
          </cell>
          <cell r="F12">
            <v>2385020</v>
          </cell>
          <cell r="G12">
            <v>13672</v>
          </cell>
        </row>
        <row r="13">
          <cell r="A13" t="str">
            <v>BABENHAUSEN, STADT</v>
          </cell>
          <cell r="B13">
            <v>6432002</v>
          </cell>
          <cell r="C13" t="str">
            <v>LANDKREIS DARMSTADT-DIEBURG</v>
          </cell>
          <cell r="D13">
            <v>3219066</v>
          </cell>
          <cell r="E13">
            <v>357674</v>
          </cell>
          <cell r="F13">
            <v>3576740</v>
          </cell>
          <cell r="G13">
            <v>16728</v>
          </cell>
        </row>
        <row r="14">
          <cell r="A14" t="str">
            <v>BAD CAMBERG, STADT</v>
          </cell>
          <cell r="B14">
            <v>6533003</v>
          </cell>
          <cell r="C14" t="str">
            <v>LANDKREIS LIMBURG-WEILBURG</v>
          </cell>
          <cell r="D14">
            <v>2373840</v>
          </cell>
          <cell r="E14">
            <v>263760</v>
          </cell>
          <cell r="F14">
            <v>2637600</v>
          </cell>
          <cell r="G14">
            <v>14031</v>
          </cell>
        </row>
        <row r="15">
          <cell r="A15" t="str">
            <v>BAD ENDBACH</v>
          </cell>
          <cell r="B15">
            <v>6534003</v>
          </cell>
          <cell r="C15" t="str">
            <v>LANDKREIS MARBURG-BIEDENKOPF</v>
          </cell>
          <cell r="D15">
            <v>1793520</v>
          </cell>
          <cell r="E15">
            <v>199280</v>
          </cell>
          <cell r="F15">
            <v>1992800</v>
          </cell>
          <cell r="G15">
            <v>8138</v>
          </cell>
        </row>
        <row r="16">
          <cell r="A16" t="str">
            <v>BAD NAUHEIM, STADT</v>
          </cell>
          <cell r="B16">
            <v>6440002</v>
          </cell>
          <cell r="C16" t="str">
            <v>WETTERAUKREIS</v>
          </cell>
          <cell r="D16">
            <v>7290270</v>
          </cell>
          <cell r="E16">
            <v>810030</v>
          </cell>
          <cell r="F16">
            <v>8100300</v>
          </cell>
          <cell r="G16">
            <v>31630</v>
          </cell>
        </row>
        <row r="17">
          <cell r="A17" t="str">
            <v>BAD SODEN-SALMüNSTER, STADT</v>
          </cell>
          <cell r="B17">
            <v>6435002</v>
          </cell>
          <cell r="C17" t="str">
            <v>MAIN-KINZIG-KREIS</v>
          </cell>
          <cell r="D17">
            <v>3387771</v>
          </cell>
          <cell r="E17">
            <v>376419</v>
          </cell>
          <cell r="F17">
            <v>3764190</v>
          </cell>
          <cell r="G17">
            <v>13361</v>
          </cell>
        </row>
        <row r="18">
          <cell r="A18" t="str">
            <v>BAD VILBEL, STADT</v>
          </cell>
          <cell r="B18">
            <v>6440003</v>
          </cell>
          <cell r="C18" t="str">
            <v>WETTERAUKREIS</v>
          </cell>
          <cell r="D18">
            <v>750006</v>
          </cell>
          <cell r="E18">
            <v>83334</v>
          </cell>
          <cell r="F18">
            <v>833340</v>
          </cell>
          <cell r="G18">
            <v>33020</v>
          </cell>
        </row>
        <row r="19">
          <cell r="A19" t="str">
            <v>BAD WILDUNGEN, STADT</v>
          </cell>
          <cell r="B19">
            <v>6635003</v>
          </cell>
          <cell r="C19" t="str">
            <v>LANDKREIS WALDECK-FRANKENBERG</v>
          </cell>
          <cell r="D19">
            <v>4492287</v>
          </cell>
          <cell r="E19">
            <v>499143</v>
          </cell>
          <cell r="F19">
            <v>4991430</v>
          </cell>
          <cell r="G19">
            <v>16777</v>
          </cell>
        </row>
        <row r="20">
          <cell r="A20" t="str">
            <v>BAD ZWESTEN</v>
          </cell>
          <cell r="B20">
            <v>6634027</v>
          </cell>
          <cell r="C20" t="str">
            <v>SCHWALM-EDER-KREIS</v>
          </cell>
          <cell r="D20">
            <v>890811</v>
          </cell>
          <cell r="E20">
            <v>98979</v>
          </cell>
          <cell r="F20">
            <v>989790</v>
          </cell>
          <cell r="G20">
            <v>3898</v>
          </cell>
        </row>
        <row r="21">
          <cell r="A21" t="str">
            <v>BATTENBERG (EDER), STADT</v>
          </cell>
          <cell r="B21">
            <v>6635004</v>
          </cell>
          <cell r="C21" t="str">
            <v>LANDKREIS WALDECK-FRANKENBERG</v>
          </cell>
          <cell r="D21">
            <v>1249218</v>
          </cell>
          <cell r="E21">
            <v>138802</v>
          </cell>
          <cell r="F21">
            <v>1388020</v>
          </cell>
          <cell r="G21">
            <v>5414</v>
          </cell>
        </row>
        <row r="22">
          <cell r="A22" t="str">
            <v>BAUNATAL, STADT</v>
          </cell>
          <cell r="B22">
            <v>6633003</v>
          </cell>
          <cell r="C22" t="str">
            <v>LANDKREIS KASSEL</v>
          </cell>
          <cell r="D22">
            <v>2675358</v>
          </cell>
          <cell r="E22">
            <v>297262</v>
          </cell>
          <cell r="F22">
            <v>2972620</v>
          </cell>
          <cell r="G22">
            <v>27617</v>
          </cell>
        </row>
        <row r="23">
          <cell r="A23" t="str">
            <v>BEBRA, STADT</v>
          </cell>
          <cell r="B23">
            <v>6632003</v>
          </cell>
          <cell r="C23" t="str">
            <v>LANDKREIS HERSFELD-ROTENBURG</v>
          </cell>
          <cell r="D23">
            <v>3734721</v>
          </cell>
          <cell r="E23">
            <v>414969</v>
          </cell>
          <cell r="F23">
            <v>4149690</v>
          </cell>
          <cell r="G23">
            <v>13888</v>
          </cell>
        </row>
        <row r="24">
          <cell r="A24" t="str">
            <v>BENSHEIM, STADT</v>
          </cell>
          <cell r="B24">
            <v>6431002</v>
          </cell>
          <cell r="C24" t="str">
            <v>LANDKREIS BERGSTRASSE</v>
          </cell>
          <cell r="D24">
            <v>4095792</v>
          </cell>
          <cell r="E24">
            <v>455088</v>
          </cell>
          <cell r="F24">
            <v>4550880</v>
          </cell>
          <cell r="G24">
            <v>40051</v>
          </cell>
        </row>
        <row r="25">
          <cell r="A25" t="str">
            <v>BERKATAL</v>
          </cell>
          <cell r="B25">
            <v>6636002</v>
          </cell>
          <cell r="C25" t="str">
            <v>WERRA-MEISSNER-KREIS</v>
          </cell>
          <cell r="D25">
            <v>600003</v>
          </cell>
          <cell r="E25">
            <v>66667</v>
          </cell>
          <cell r="F25">
            <v>666670</v>
          </cell>
          <cell r="G25">
            <v>1560</v>
          </cell>
        </row>
        <row r="26">
          <cell r="A26" t="str">
            <v>BESELICH</v>
          </cell>
          <cell r="B26">
            <v>6533001</v>
          </cell>
          <cell r="C26" t="str">
            <v>LANDKREIS LIMBURG-WEILBURG</v>
          </cell>
          <cell r="D26">
            <v>1169532</v>
          </cell>
          <cell r="E26">
            <v>129948</v>
          </cell>
          <cell r="F26">
            <v>1299480</v>
          </cell>
          <cell r="G26">
            <v>5669</v>
          </cell>
        </row>
        <row r="27">
          <cell r="A27" t="str">
            <v>BIBLIS</v>
          </cell>
          <cell r="B27">
            <v>6431003</v>
          </cell>
          <cell r="C27" t="str">
            <v>LANDKREIS BERGSTRASSE</v>
          </cell>
          <cell r="D27">
            <v>1432701</v>
          </cell>
          <cell r="E27">
            <v>159189</v>
          </cell>
          <cell r="F27">
            <v>1591890</v>
          </cell>
          <cell r="G27">
            <v>8910</v>
          </cell>
        </row>
        <row r="28">
          <cell r="A28" t="str">
            <v>BICKENBACH</v>
          </cell>
          <cell r="B28">
            <v>6432003</v>
          </cell>
          <cell r="C28" t="str">
            <v>LANDKREIS DARMSTADT-DIEBURG</v>
          </cell>
          <cell r="D28">
            <v>750006</v>
          </cell>
          <cell r="E28">
            <v>83334</v>
          </cell>
          <cell r="F28">
            <v>833340</v>
          </cell>
          <cell r="G28">
            <v>5777</v>
          </cell>
        </row>
        <row r="29">
          <cell r="A29" t="str">
            <v>BIEBESHEIM AM RHEIN</v>
          </cell>
          <cell r="B29">
            <v>6433001</v>
          </cell>
          <cell r="C29" t="str">
            <v>LANDKREIS GROSS-GERAU</v>
          </cell>
          <cell r="D29">
            <v>750006</v>
          </cell>
          <cell r="E29">
            <v>83334</v>
          </cell>
          <cell r="F29">
            <v>833340</v>
          </cell>
          <cell r="G29">
            <v>6881</v>
          </cell>
        </row>
        <row r="30">
          <cell r="A30" t="str">
            <v>BIEDENKOPF, STADT</v>
          </cell>
          <cell r="B30">
            <v>6534004</v>
          </cell>
          <cell r="C30" t="str">
            <v>LANDKREIS MARBURG-BIEDENKOPF</v>
          </cell>
          <cell r="D30">
            <v>2843865</v>
          </cell>
          <cell r="E30">
            <v>315985</v>
          </cell>
          <cell r="F30">
            <v>3159850</v>
          </cell>
          <cell r="G30">
            <v>13685</v>
          </cell>
        </row>
        <row r="31">
          <cell r="A31" t="str">
            <v>BISCHOFFEN</v>
          </cell>
          <cell r="B31">
            <v>6532002</v>
          </cell>
          <cell r="C31" t="str">
            <v>LAHN-DILL-KREIS</v>
          </cell>
          <cell r="D31">
            <v>750006</v>
          </cell>
          <cell r="E31">
            <v>83334</v>
          </cell>
          <cell r="F31">
            <v>833340</v>
          </cell>
          <cell r="G31">
            <v>3378</v>
          </cell>
        </row>
        <row r="32">
          <cell r="A32" t="str">
            <v>BORKEN (HESSEN), STADT</v>
          </cell>
          <cell r="B32">
            <v>6634001</v>
          </cell>
          <cell r="C32" t="str">
            <v>SCHWALM-EDER-KREIS</v>
          </cell>
          <cell r="D32">
            <v>3573144</v>
          </cell>
          <cell r="E32">
            <v>397016</v>
          </cell>
          <cell r="F32">
            <v>3970160</v>
          </cell>
          <cell r="G32">
            <v>12633</v>
          </cell>
        </row>
        <row r="33">
          <cell r="A33" t="str">
            <v>BRECHEN</v>
          </cell>
          <cell r="B33">
            <v>6533002</v>
          </cell>
          <cell r="C33" t="str">
            <v>LANDKREIS LIMBURG-WEILBURG</v>
          </cell>
          <cell r="D33">
            <v>1180701</v>
          </cell>
          <cell r="E33">
            <v>131189</v>
          </cell>
          <cell r="F33">
            <v>1311890</v>
          </cell>
          <cell r="G33">
            <v>6518</v>
          </cell>
        </row>
        <row r="34">
          <cell r="A34" t="str">
            <v>BREIDENBACH</v>
          </cell>
          <cell r="B34">
            <v>6534005</v>
          </cell>
          <cell r="C34" t="str">
            <v>LANDKREIS MARBURG-BIEDENKOPF</v>
          </cell>
          <cell r="D34">
            <v>802782</v>
          </cell>
          <cell r="E34">
            <v>89198</v>
          </cell>
          <cell r="F34">
            <v>891980</v>
          </cell>
          <cell r="G34">
            <v>6818</v>
          </cell>
        </row>
        <row r="35">
          <cell r="A35" t="str">
            <v>BREITENBACH AM HERZBERG</v>
          </cell>
          <cell r="B35">
            <v>6632004</v>
          </cell>
          <cell r="C35" t="str">
            <v>LANDKREIS HERSFELD-ROTENBURG</v>
          </cell>
          <cell r="D35">
            <v>750006</v>
          </cell>
          <cell r="E35">
            <v>83334</v>
          </cell>
          <cell r="F35">
            <v>833340</v>
          </cell>
          <cell r="G35">
            <v>1754</v>
          </cell>
        </row>
        <row r="36">
          <cell r="A36" t="str">
            <v>BREITSCHEID</v>
          </cell>
          <cell r="B36">
            <v>6532004</v>
          </cell>
          <cell r="C36" t="str">
            <v>LAHN-DILL-KREIS</v>
          </cell>
          <cell r="D36">
            <v>991080</v>
          </cell>
          <cell r="E36">
            <v>110120</v>
          </cell>
          <cell r="F36">
            <v>1101200</v>
          </cell>
          <cell r="G36">
            <v>4762</v>
          </cell>
        </row>
        <row r="37">
          <cell r="A37" t="str">
            <v>BRENSBACH</v>
          </cell>
          <cell r="B37">
            <v>6437003</v>
          </cell>
          <cell r="C37" t="str">
            <v>ODENWALDKREIS</v>
          </cell>
          <cell r="D37">
            <v>933219</v>
          </cell>
          <cell r="E37">
            <v>103691</v>
          </cell>
          <cell r="F37">
            <v>1036910</v>
          </cell>
          <cell r="G37">
            <v>5041</v>
          </cell>
        </row>
        <row r="38">
          <cell r="A38" t="str">
            <v>BREUBERG, STADT</v>
          </cell>
          <cell r="B38">
            <v>6437004</v>
          </cell>
          <cell r="C38" t="str">
            <v>ODENWALDKREIS</v>
          </cell>
          <cell r="D38">
            <v>750006</v>
          </cell>
          <cell r="E38">
            <v>83334</v>
          </cell>
          <cell r="F38">
            <v>833340</v>
          </cell>
          <cell r="G38">
            <v>7488</v>
          </cell>
        </row>
        <row r="39">
          <cell r="A39" t="str">
            <v>BROMBACHTAL</v>
          </cell>
          <cell r="B39">
            <v>6437005</v>
          </cell>
          <cell r="C39" t="str">
            <v>ODENWALDKREIS</v>
          </cell>
          <cell r="D39">
            <v>761490</v>
          </cell>
          <cell r="E39">
            <v>84610</v>
          </cell>
          <cell r="F39">
            <v>846100</v>
          </cell>
          <cell r="G39">
            <v>3475</v>
          </cell>
        </row>
        <row r="40">
          <cell r="A40" t="str">
            <v>BüRSTADT, STADT</v>
          </cell>
          <cell r="B40">
            <v>6431005</v>
          </cell>
          <cell r="C40" t="str">
            <v>LANDKREIS BERGSTRASSE</v>
          </cell>
          <cell r="D40">
            <v>3979107</v>
          </cell>
          <cell r="E40">
            <v>442123</v>
          </cell>
          <cell r="F40">
            <v>4421230</v>
          </cell>
          <cell r="G40">
            <v>16060</v>
          </cell>
        </row>
        <row r="41">
          <cell r="A41" t="str">
            <v>BUSECK</v>
          </cell>
          <cell r="B41">
            <v>6531003</v>
          </cell>
          <cell r="C41" t="str">
            <v>LANDKREIS GIESSEN</v>
          </cell>
          <cell r="D41">
            <v>2636955</v>
          </cell>
          <cell r="E41">
            <v>292995</v>
          </cell>
          <cell r="F41">
            <v>2929950</v>
          </cell>
          <cell r="G41">
            <v>12903</v>
          </cell>
        </row>
        <row r="42">
          <cell r="A42" t="str">
            <v>CALDEN</v>
          </cell>
          <cell r="B42">
            <v>6633005</v>
          </cell>
          <cell r="C42" t="str">
            <v>LANDKREIS KASSEL</v>
          </cell>
          <cell r="D42">
            <v>1404180</v>
          </cell>
          <cell r="E42">
            <v>156020</v>
          </cell>
          <cell r="F42">
            <v>1560200</v>
          </cell>
          <cell r="G42">
            <v>8061</v>
          </cell>
        </row>
        <row r="43">
          <cell r="A43" t="str">
            <v>CöLBE</v>
          </cell>
          <cell r="B43">
            <v>6534006</v>
          </cell>
          <cell r="C43" t="str">
            <v>LANDKREIS MARBURG-BIEDENKOPF</v>
          </cell>
          <cell r="D43">
            <v>1023399</v>
          </cell>
          <cell r="E43">
            <v>113711</v>
          </cell>
          <cell r="F43">
            <v>1137110</v>
          </cell>
          <cell r="G43">
            <v>6799</v>
          </cell>
        </row>
        <row r="44">
          <cell r="A44" t="str">
            <v>DAUTPHETAL</v>
          </cell>
          <cell r="B44">
            <v>6534007</v>
          </cell>
          <cell r="C44" t="str">
            <v>LANDKREIS MARBURG-BIEDENKOPF</v>
          </cell>
          <cell r="D44">
            <v>2383092</v>
          </cell>
          <cell r="E44">
            <v>264788</v>
          </cell>
          <cell r="F44">
            <v>2647880</v>
          </cell>
          <cell r="G44">
            <v>11584</v>
          </cell>
        </row>
        <row r="45">
          <cell r="A45" t="str">
            <v>DIEMELSEE</v>
          </cell>
          <cell r="B45">
            <v>6635007</v>
          </cell>
          <cell r="C45" t="str">
            <v>LANDKREIS WALDECK-FRANKENBERG</v>
          </cell>
          <cell r="D45">
            <v>850662</v>
          </cell>
          <cell r="E45">
            <v>94518</v>
          </cell>
          <cell r="F45">
            <v>945180</v>
          </cell>
          <cell r="G45">
            <v>4831</v>
          </cell>
        </row>
        <row r="46">
          <cell r="A46" t="str">
            <v>DIEMELSTADT, STADT</v>
          </cell>
          <cell r="B46">
            <v>6635008</v>
          </cell>
          <cell r="C46" t="str">
            <v>LANDKREIS WALDECK-FRANKENBERG</v>
          </cell>
          <cell r="D46">
            <v>864801</v>
          </cell>
          <cell r="E46">
            <v>96089</v>
          </cell>
          <cell r="F46">
            <v>960890</v>
          </cell>
          <cell r="G46">
            <v>5250</v>
          </cell>
        </row>
        <row r="47">
          <cell r="A47" t="str">
            <v>DIPPERZ</v>
          </cell>
          <cell r="B47">
            <v>6631003</v>
          </cell>
          <cell r="C47" t="str">
            <v>LANDKREIS FULDA</v>
          </cell>
          <cell r="D47">
            <v>750006</v>
          </cell>
          <cell r="E47">
            <v>83334</v>
          </cell>
          <cell r="F47">
            <v>833340</v>
          </cell>
          <cell r="G47">
            <v>3450</v>
          </cell>
        </row>
        <row r="48">
          <cell r="A48" t="str">
            <v>DORNBURG</v>
          </cell>
          <cell r="B48">
            <v>6533004</v>
          </cell>
          <cell r="C48" t="str">
            <v>LANDKREIS LIMBURG-WEILBURG</v>
          </cell>
          <cell r="D48">
            <v>2002815</v>
          </cell>
          <cell r="E48">
            <v>222535</v>
          </cell>
          <cell r="F48">
            <v>2225350</v>
          </cell>
          <cell r="G48">
            <v>8527</v>
          </cell>
        </row>
        <row r="49">
          <cell r="A49" t="str">
            <v>DREIEICH, STADT</v>
          </cell>
          <cell r="B49">
            <v>6438002</v>
          </cell>
          <cell r="C49" t="str">
            <v>LANDKREIS OFFENBACH</v>
          </cell>
          <cell r="D49">
            <v>3915306</v>
          </cell>
          <cell r="E49">
            <v>435034</v>
          </cell>
          <cell r="F49">
            <v>4350340</v>
          </cell>
          <cell r="G49">
            <v>40601</v>
          </cell>
        </row>
        <row r="50">
          <cell r="A50" t="str">
            <v>DRIEDORF</v>
          </cell>
          <cell r="B50">
            <v>6532007</v>
          </cell>
          <cell r="C50" t="str">
            <v>LAHN-DILL-KREIS</v>
          </cell>
          <cell r="D50">
            <v>965529</v>
          </cell>
          <cell r="E50">
            <v>107281</v>
          </cell>
          <cell r="F50">
            <v>1072810</v>
          </cell>
          <cell r="G50">
            <v>5146</v>
          </cell>
        </row>
        <row r="51">
          <cell r="A51" t="str">
            <v>EBERSBURG</v>
          </cell>
          <cell r="B51">
            <v>6631004</v>
          </cell>
          <cell r="C51" t="str">
            <v>LANDKREIS FULDA</v>
          </cell>
          <cell r="D51">
            <v>995751</v>
          </cell>
          <cell r="E51">
            <v>110639</v>
          </cell>
          <cell r="F51">
            <v>1106390</v>
          </cell>
          <cell r="G51">
            <v>4554</v>
          </cell>
        </row>
        <row r="52">
          <cell r="A52" t="str">
            <v>EBSDORFERGRUND</v>
          </cell>
          <cell r="B52">
            <v>6534008</v>
          </cell>
          <cell r="C52" t="str">
            <v>LANDKREIS MARBURG-BIEDENKOPF</v>
          </cell>
          <cell r="D52">
            <v>2010924</v>
          </cell>
          <cell r="E52">
            <v>223436</v>
          </cell>
          <cell r="F52">
            <v>2234360</v>
          </cell>
          <cell r="G52">
            <v>8900</v>
          </cell>
        </row>
        <row r="53">
          <cell r="A53" t="str">
            <v>ECHZELL</v>
          </cell>
          <cell r="B53">
            <v>6440006</v>
          </cell>
          <cell r="C53" t="str">
            <v>WETTERAUKREIS</v>
          </cell>
          <cell r="D53">
            <v>1137348</v>
          </cell>
          <cell r="E53">
            <v>126372</v>
          </cell>
          <cell r="F53">
            <v>1263720</v>
          </cell>
          <cell r="G53">
            <v>5701</v>
          </cell>
        </row>
        <row r="54">
          <cell r="A54" t="str">
            <v>EDERMüNDE</v>
          </cell>
          <cell r="B54">
            <v>6634002</v>
          </cell>
          <cell r="C54" t="str">
            <v>SCHWALM-EDER-KREIS</v>
          </cell>
          <cell r="D54">
            <v>1425942</v>
          </cell>
          <cell r="E54">
            <v>158438</v>
          </cell>
          <cell r="F54">
            <v>1584380</v>
          </cell>
          <cell r="G54">
            <v>7218</v>
          </cell>
        </row>
        <row r="55">
          <cell r="A55" t="str">
            <v>EDERTAL</v>
          </cell>
          <cell r="B55">
            <v>6635009</v>
          </cell>
          <cell r="C55" t="str">
            <v>LANDKREIS WALDECK-FRANKENBERG</v>
          </cell>
          <cell r="D55">
            <v>1438434</v>
          </cell>
          <cell r="E55">
            <v>159826</v>
          </cell>
          <cell r="F55">
            <v>1598260</v>
          </cell>
          <cell r="G55">
            <v>6292</v>
          </cell>
        </row>
        <row r="56">
          <cell r="A56" t="str">
            <v>EHRINGSHAUSEN</v>
          </cell>
          <cell r="B56">
            <v>6532008</v>
          </cell>
          <cell r="C56" t="str">
            <v>LAHN-DILL-KREIS</v>
          </cell>
          <cell r="D56">
            <v>1940220</v>
          </cell>
          <cell r="E56">
            <v>215580</v>
          </cell>
          <cell r="F56">
            <v>2155800</v>
          </cell>
          <cell r="G56">
            <v>9265</v>
          </cell>
        </row>
        <row r="57">
          <cell r="A57" t="str">
            <v>EICHENZELL</v>
          </cell>
          <cell r="B57">
            <v>6631006</v>
          </cell>
          <cell r="C57" t="str">
            <v>LANDKREIS FULDA</v>
          </cell>
          <cell r="D57">
            <v>2042307</v>
          </cell>
          <cell r="E57">
            <v>226923</v>
          </cell>
          <cell r="F57">
            <v>2269230</v>
          </cell>
          <cell r="G57">
            <v>11019</v>
          </cell>
        </row>
        <row r="58">
          <cell r="A58" t="str">
            <v>EINHAUSEN</v>
          </cell>
          <cell r="B58">
            <v>6431006</v>
          </cell>
          <cell r="C58" t="str">
            <v>LANDKREIS BERGSTRASSE</v>
          </cell>
          <cell r="D58">
            <v>750006</v>
          </cell>
          <cell r="E58">
            <v>83334</v>
          </cell>
          <cell r="F58">
            <v>833340</v>
          </cell>
          <cell r="G58">
            <v>6281</v>
          </cell>
        </row>
        <row r="59">
          <cell r="A59" t="str">
            <v>Eiterfeld, Marktgemeinde</v>
          </cell>
          <cell r="B59">
            <v>6631007</v>
          </cell>
          <cell r="C59" t="str">
            <v>LANDKREIS FULDA</v>
          </cell>
          <cell r="D59">
            <v>750006</v>
          </cell>
          <cell r="E59">
            <v>83334</v>
          </cell>
          <cell r="F59">
            <v>833340</v>
          </cell>
          <cell r="G59">
            <v>7023</v>
          </cell>
        </row>
        <row r="60">
          <cell r="A60" t="str">
            <v>ELBTAL</v>
          </cell>
          <cell r="B60">
            <v>6533005</v>
          </cell>
          <cell r="C60" t="str">
            <v>LANDKREIS LIMBURG-WEILBURG</v>
          </cell>
          <cell r="D60">
            <v>750006</v>
          </cell>
          <cell r="E60">
            <v>83334</v>
          </cell>
          <cell r="F60">
            <v>833340</v>
          </cell>
          <cell r="G60">
            <v>2393</v>
          </cell>
        </row>
        <row r="61">
          <cell r="A61" t="str">
            <v>ELZ</v>
          </cell>
          <cell r="B61">
            <v>6533006</v>
          </cell>
          <cell r="C61" t="str">
            <v>LANDKREIS LIMBURG-WEILBURG</v>
          </cell>
          <cell r="D61">
            <v>750006</v>
          </cell>
          <cell r="E61">
            <v>83334</v>
          </cell>
          <cell r="F61">
            <v>833340</v>
          </cell>
          <cell r="G61">
            <v>8123</v>
          </cell>
        </row>
        <row r="62">
          <cell r="A62" t="str">
            <v>EPPERTSHAUSEN</v>
          </cell>
          <cell r="B62">
            <v>6432005</v>
          </cell>
          <cell r="C62" t="str">
            <v>LANDKREIS DARMSTADT-DIEBURG</v>
          </cell>
          <cell r="D62">
            <v>750006</v>
          </cell>
          <cell r="E62">
            <v>83334</v>
          </cell>
          <cell r="F62">
            <v>833340</v>
          </cell>
          <cell r="G62">
            <v>6231</v>
          </cell>
        </row>
        <row r="63">
          <cell r="A63" t="str">
            <v>ERZHAUSEN</v>
          </cell>
          <cell r="B63">
            <v>6432006</v>
          </cell>
          <cell r="C63" t="str">
            <v>LANDKREIS DARMSTADT-DIEBURG</v>
          </cell>
          <cell r="D63">
            <v>750006</v>
          </cell>
          <cell r="E63">
            <v>83334</v>
          </cell>
          <cell r="F63">
            <v>833340</v>
          </cell>
          <cell r="G63">
            <v>7864</v>
          </cell>
        </row>
        <row r="64">
          <cell r="A64" t="str">
            <v>ESCHWEGE, KREISSTADT</v>
          </cell>
          <cell r="B64">
            <v>6636003</v>
          </cell>
          <cell r="C64" t="str">
            <v>WERRA-MEISSNER-KREIS</v>
          </cell>
          <cell r="D64">
            <v>5280021</v>
          </cell>
          <cell r="E64">
            <v>586669</v>
          </cell>
          <cell r="F64">
            <v>5866690</v>
          </cell>
          <cell r="G64">
            <v>19542</v>
          </cell>
        </row>
        <row r="65">
          <cell r="A65" t="str">
            <v>ESPENAU</v>
          </cell>
          <cell r="B65">
            <v>6633007</v>
          </cell>
          <cell r="C65" t="str">
            <v>LANDKREIS KASSEL</v>
          </cell>
          <cell r="D65">
            <v>1097271</v>
          </cell>
          <cell r="E65">
            <v>121919</v>
          </cell>
          <cell r="F65">
            <v>1219190</v>
          </cell>
          <cell r="G65">
            <v>5070</v>
          </cell>
        </row>
        <row r="66">
          <cell r="A66" t="str">
            <v>FELDATAL</v>
          </cell>
          <cell r="B66">
            <v>6535003</v>
          </cell>
          <cell r="C66" t="str">
            <v>VOGELSBERGKREIS</v>
          </cell>
          <cell r="D66">
            <v>280008</v>
          </cell>
          <cell r="E66">
            <v>31112</v>
          </cell>
          <cell r="F66">
            <v>311120</v>
          </cell>
          <cell r="G66">
            <v>2512</v>
          </cell>
        </row>
        <row r="67">
          <cell r="A67" t="str">
            <v>FERNWALD</v>
          </cell>
          <cell r="B67">
            <v>6531004</v>
          </cell>
          <cell r="C67" t="str">
            <v>LANDKREIS GIESSEN</v>
          </cell>
          <cell r="D67">
            <v>750006</v>
          </cell>
          <cell r="E67">
            <v>83334</v>
          </cell>
          <cell r="F67">
            <v>833340</v>
          </cell>
          <cell r="G67">
            <v>6607</v>
          </cell>
        </row>
        <row r="68">
          <cell r="A68" t="str">
            <v>FISCHBACHTAL</v>
          </cell>
          <cell r="B68">
            <v>6432007</v>
          </cell>
          <cell r="C68" t="str">
            <v>LANDKREIS DARMSTADT-DIEBURG</v>
          </cell>
          <cell r="D68">
            <v>750006</v>
          </cell>
          <cell r="E68">
            <v>83334</v>
          </cell>
          <cell r="F68">
            <v>833340</v>
          </cell>
          <cell r="G68">
            <v>2627</v>
          </cell>
        </row>
        <row r="69">
          <cell r="A69" t="str">
            <v>FLIEDEN</v>
          </cell>
          <cell r="B69">
            <v>6631008</v>
          </cell>
          <cell r="C69" t="str">
            <v>LANDKREIS FULDA</v>
          </cell>
          <cell r="D69">
            <v>2279619</v>
          </cell>
          <cell r="E69">
            <v>253291</v>
          </cell>
          <cell r="F69">
            <v>2532910</v>
          </cell>
          <cell r="G69">
            <v>8758</v>
          </cell>
        </row>
        <row r="70">
          <cell r="A70" t="str">
            <v>FLöRSBACHTAL</v>
          </cell>
          <cell r="B70">
            <v>6435008</v>
          </cell>
          <cell r="C70" t="str">
            <v>MAIN-KINZIG-KREIS</v>
          </cell>
          <cell r="D70">
            <v>750006</v>
          </cell>
          <cell r="E70">
            <v>83334</v>
          </cell>
          <cell r="F70">
            <v>833340</v>
          </cell>
          <cell r="G70">
            <v>2343</v>
          </cell>
        </row>
        <row r="71">
          <cell r="A71" t="str">
            <v>FRANKENBERG (EDER), STADT</v>
          </cell>
          <cell r="B71">
            <v>6635011</v>
          </cell>
          <cell r="C71" t="str">
            <v>LANDKREIS WALDECK-FRANKENBERG</v>
          </cell>
          <cell r="D71">
            <v>4068369</v>
          </cell>
          <cell r="E71">
            <v>452041</v>
          </cell>
          <cell r="F71">
            <v>4520410</v>
          </cell>
          <cell r="G71">
            <v>17855</v>
          </cell>
        </row>
        <row r="72">
          <cell r="A72" t="str">
            <v>FREIENSTEINAU</v>
          </cell>
          <cell r="B72">
            <v>6535004</v>
          </cell>
          <cell r="C72" t="str">
            <v>VOGELSBERGKREIS</v>
          </cell>
          <cell r="D72">
            <v>750006</v>
          </cell>
          <cell r="E72">
            <v>83334</v>
          </cell>
          <cell r="F72">
            <v>833340</v>
          </cell>
          <cell r="G72">
            <v>3131</v>
          </cell>
        </row>
        <row r="73">
          <cell r="A73" t="str">
            <v>FREIGERICHT</v>
          </cell>
          <cell r="B73">
            <v>6435009</v>
          </cell>
          <cell r="C73" t="str">
            <v>MAIN-KINZIG-KREIS</v>
          </cell>
          <cell r="D73">
            <v>2954025</v>
          </cell>
          <cell r="E73">
            <v>328225</v>
          </cell>
          <cell r="F73">
            <v>3282250</v>
          </cell>
          <cell r="G73">
            <v>14419</v>
          </cell>
        </row>
        <row r="74">
          <cell r="A74" t="str">
            <v>FRIEDBERG (HESSEN), KREISSTADT</v>
          </cell>
          <cell r="B74">
            <v>6440008</v>
          </cell>
          <cell r="C74" t="str">
            <v>WETTERAUKREIS</v>
          </cell>
          <cell r="D74">
            <v>6040080</v>
          </cell>
          <cell r="E74">
            <v>671120</v>
          </cell>
          <cell r="F74">
            <v>6711200</v>
          </cell>
          <cell r="G74">
            <v>28156</v>
          </cell>
        </row>
        <row r="75">
          <cell r="A75" t="str">
            <v>FRIEDEWALD</v>
          </cell>
          <cell r="B75">
            <v>6632006</v>
          </cell>
          <cell r="C75" t="str">
            <v>LANDKREIS HERSFELD-ROTENBURG</v>
          </cell>
          <cell r="D75">
            <v>750006</v>
          </cell>
          <cell r="E75">
            <v>83334</v>
          </cell>
          <cell r="F75">
            <v>833340</v>
          </cell>
          <cell r="G75">
            <v>2420</v>
          </cell>
        </row>
        <row r="76">
          <cell r="A76" t="str">
            <v>FRIEDRICHSDORF, STADT</v>
          </cell>
          <cell r="B76">
            <v>6434002</v>
          </cell>
          <cell r="C76" t="str">
            <v>HOCHTAUNUSKREIS</v>
          </cell>
          <cell r="D76">
            <v>750006</v>
          </cell>
          <cell r="E76">
            <v>83334</v>
          </cell>
          <cell r="F76">
            <v>833340</v>
          </cell>
          <cell r="G76">
            <v>25092</v>
          </cell>
        </row>
        <row r="77">
          <cell r="A77" t="str">
            <v>FRIELENDORF</v>
          </cell>
          <cell r="B77">
            <v>6634004</v>
          </cell>
          <cell r="C77" t="str">
            <v>SCHWALM-EDER-KREIS</v>
          </cell>
          <cell r="D77">
            <v>1754046</v>
          </cell>
          <cell r="E77">
            <v>194894</v>
          </cell>
          <cell r="F77">
            <v>1948940</v>
          </cell>
          <cell r="G77">
            <v>7296</v>
          </cell>
        </row>
        <row r="78">
          <cell r="A78" t="str">
            <v>FRITZLAR, DOM- UND KAISERSTADT</v>
          </cell>
          <cell r="B78">
            <v>6634005</v>
          </cell>
          <cell r="C78" t="str">
            <v>SCHWALM-EDER-KREIS</v>
          </cell>
          <cell r="D78">
            <v>3778776</v>
          </cell>
          <cell r="E78">
            <v>419864</v>
          </cell>
          <cell r="F78">
            <v>4198640</v>
          </cell>
          <cell r="G78">
            <v>14428</v>
          </cell>
        </row>
        <row r="79">
          <cell r="A79" t="str">
            <v>FRONHAUSEN</v>
          </cell>
          <cell r="B79">
            <v>6534009</v>
          </cell>
          <cell r="C79" t="str">
            <v>LANDKREIS MARBURG-BIEDENKOPF</v>
          </cell>
          <cell r="D79">
            <v>750006</v>
          </cell>
          <cell r="E79">
            <v>83334</v>
          </cell>
          <cell r="F79">
            <v>833340</v>
          </cell>
          <cell r="G79">
            <v>4048</v>
          </cell>
        </row>
        <row r="80">
          <cell r="A80" t="str">
            <v>FüRTH</v>
          </cell>
          <cell r="B80">
            <v>6431007</v>
          </cell>
          <cell r="C80" t="str">
            <v>LANDKREIS BERGSTRASSE</v>
          </cell>
          <cell r="D80">
            <v>2376639</v>
          </cell>
          <cell r="E80">
            <v>264071</v>
          </cell>
          <cell r="F80">
            <v>2640710</v>
          </cell>
          <cell r="G80">
            <v>10465</v>
          </cell>
        </row>
        <row r="81">
          <cell r="A81" t="str">
            <v>FULDA, STADT</v>
          </cell>
          <cell r="B81">
            <v>6631009</v>
          </cell>
          <cell r="C81" t="str">
            <v>LANDKREIS FULDA</v>
          </cell>
          <cell r="D81">
            <v>14135238</v>
          </cell>
          <cell r="E81">
            <v>1570582</v>
          </cell>
          <cell r="F81">
            <v>15705820</v>
          </cell>
          <cell r="G81">
            <v>67253</v>
          </cell>
        </row>
        <row r="82">
          <cell r="A82" t="str">
            <v>FULDABRüCK</v>
          </cell>
          <cell r="B82">
            <v>6633008</v>
          </cell>
          <cell r="C82" t="str">
            <v>LANDKREIS KASSEL</v>
          </cell>
          <cell r="D82">
            <v>1475811</v>
          </cell>
          <cell r="E82">
            <v>163979</v>
          </cell>
          <cell r="F82">
            <v>1639790</v>
          </cell>
          <cell r="G82">
            <v>8692</v>
          </cell>
        </row>
        <row r="83">
          <cell r="A83" t="str">
            <v>GELNHAUSEN, BARBAROSSASTADT, KREISSTADT</v>
          </cell>
          <cell r="B83">
            <v>6435010</v>
          </cell>
          <cell r="C83" t="str">
            <v>MAIN-KINZIG-KREIS</v>
          </cell>
          <cell r="D83">
            <v>4268205</v>
          </cell>
          <cell r="E83">
            <v>474245</v>
          </cell>
          <cell r="F83">
            <v>4742450</v>
          </cell>
          <cell r="G83">
            <v>22687</v>
          </cell>
        </row>
        <row r="84">
          <cell r="A84" t="str">
            <v>GEMüNDEN (FELDA)</v>
          </cell>
          <cell r="B84">
            <v>6535005</v>
          </cell>
          <cell r="C84" t="str">
            <v>VOGELSBERGKREIS</v>
          </cell>
          <cell r="D84">
            <v>750006</v>
          </cell>
          <cell r="E84">
            <v>83334</v>
          </cell>
          <cell r="F84">
            <v>833340</v>
          </cell>
          <cell r="G84">
            <v>2811</v>
          </cell>
        </row>
        <row r="85">
          <cell r="A85" t="str">
            <v>GERNSHEIM, SCHöFFERSTADT</v>
          </cell>
          <cell r="B85">
            <v>6433004</v>
          </cell>
          <cell r="C85" t="str">
            <v>LANDKREIS GROSS-GERAU</v>
          </cell>
          <cell r="D85">
            <v>750006</v>
          </cell>
          <cell r="E85">
            <v>83334</v>
          </cell>
          <cell r="F85">
            <v>833340</v>
          </cell>
          <cell r="G85">
            <v>10069</v>
          </cell>
        </row>
        <row r="86">
          <cell r="A86" t="str">
            <v>GIEßEN, UNIVERSITäTSSTADT</v>
          </cell>
          <cell r="B86">
            <v>6531005</v>
          </cell>
          <cell r="C86" t="str">
            <v>LANDKREIS GIESSEN</v>
          </cell>
          <cell r="D86">
            <v>21047040</v>
          </cell>
          <cell r="E86">
            <v>2338560</v>
          </cell>
          <cell r="F86">
            <v>23385600</v>
          </cell>
          <cell r="G86">
            <v>84455</v>
          </cell>
        </row>
        <row r="87">
          <cell r="A87" t="str">
            <v>GLADENBACH, STADT</v>
          </cell>
          <cell r="B87">
            <v>6534010</v>
          </cell>
          <cell r="C87" t="str">
            <v>LANDKREIS MARBURG-BIEDENKOPF</v>
          </cell>
          <cell r="D87">
            <v>1700001</v>
          </cell>
          <cell r="E87">
            <v>188889</v>
          </cell>
          <cell r="F87">
            <v>1888890</v>
          </cell>
          <cell r="G87">
            <v>12166</v>
          </cell>
        </row>
        <row r="88">
          <cell r="A88" t="str">
            <v>GLASHüTTEN</v>
          </cell>
          <cell r="B88">
            <v>6434003</v>
          </cell>
          <cell r="C88" t="str">
            <v>HOCHTAUNUSKREIS</v>
          </cell>
          <cell r="D88">
            <v>750006</v>
          </cell>
          <cell r="E88">
            <v>83334</v>
          </cell>
          <cell r="F88">
            <v>833340</v>
          </cell>
          <cell r="G88">
            <v>5376</v>
          </cell>
        </row>
        <row r="89">
          <cell r="A89" t="str">
            <v>GORXHEIMERTAL</v>
          </cell>
          <cell r="B89">
            <v>6431008</v>
          </cell>
          <cell r="C89" t="str">
            <v>LANDKREIS BERGSTRASSE</v>
          </cell>
          <cell r="D89">
            <v>838710</v>
          </cell>
          <cell r="E89">
            <v>93190</v>
          </cell>
          <cell r="F89">
            <v>931900</v>
          </cell>
          <cell r="G89">
            <v>4160</v>
          </cell>
        </row>
        <row r="90">
          <cell r="A90" t="str">
            <v>GRäVENWIESBACH</v>
          </cell>
          <cell r="B90">
            <v>6434004</v>
          </cell>
          <cell r="C90" t="str">
            <v>HOCHTAUNUSKREIS</v>
          </cell>
          <cell r="D90">
            <v>847044</v>
          </cell>
          <cell r="E90">
            <v>94116</v>
          </cell>
          <cell r="F90">
            <v>941160</v>
          </cell>
          <cell r="G90">
            <v>5278</v>
          </cell>
        </row>
        <row r="91">
          <cell r="A91" t="str">
            <v>GREBENAU, STADT</v>
          </cell>
          <cell r="B91">
            <v>6535006</v>
          </cell>
          <cell r="C91" t="str">
            <v>VOGELSBERGKREIS</v>
          </cell>
          <cell r="D91">
            <v>750006</v>
          </cell>
          <cell r="E91">
            <v>83334</v>
          </cell>
          <cell r="F91">
            <v>833340</v>
          </cell>
          <cell r="G91">
            <v>2375</v>
          </cell>
        </row>
        <row r="92">
          <cell r="A92" t="str">
            <v>GREBENHAIN</v>
          </cell>
          <cell r="B92">
            <v>6535007</v>
          </cell>
          <cell r="C92" t="str">
            <v>VOGELSBERGKREIS</v>
          </cell>
          <cell r="D92">
            <v>958815</v>
          </cell>
          <cell r="E92">
            <v>106535</v>
          </cell>
          <cell r="F92">
            <v>1065350</v>
          </cell>
          <cell r="G92">
            <v>4684</v>
          </cell>
        </row>
        <row r="93">
          <cell r="A93" t="str">
            <v>GREBENSTEIN, STADT</v>
          </cell>
          <cell r="B93">
            <v>6633010</v>
          </cell>
          <cell r="C93" t="str">
            <v>LANDKREIS KASSEL</v>
          </cell>
          <cell r="D93">
            <v>1383408</v>
          </cell>
          <cell r="E93">
            <v>153712</v>
          </cell>
          <cell r="F93">
            <v>1537120</v>
          </cell>
          <cell r="G93">
            <v>5808</v>
          </cell>
        </row>
        <row r="94">
          <cell r="A94" t="str">
            <v>GREIFENSTEIN</v>
          </cell>
          <cell r="B94">
            <v>6532010</v>
          </cell>
          <cell r="C94" t="str">
            <v>LAHN-DILL-KREIS</v>
          </cell>
          <cell r="D94">
            <v>1376694</v>
          </cell>
          <cell r="E94">
            <v>152966</v>
          </cell>
          <cell r="F94">
            <v>1529660</v>
          </cell>
          <cell r="G94">
            <v>6866</v>
          </cell>
        </row>
        <row r="95">
          <cell r="A95" t="str">
            <v>GRIESHEIM, STADT</v>
          </cell>
          <cell r="B95">
            <v>6432008</v>
          </cell>
          <cell r="C95" t="str">
            <v>LANDKREIS DARMSTADT-DIEBURG</v>
          </cell>
          <cell r="D95">
            <v>5893425</v>
          </cell>
          <cell r="E95">
            <v>654825</v>
          </cell>
          <cell r="F95">
            <v>6548250</v>
          </cell>
          <cell r="G95">
            <v>26907</v>
          </cell>
        </row>
        <row r="96">
          <cell r="A96" t="str">
            <v>GROß-BIEBERAU, STADT</v>
          </cell>
          <cell r="B96">
            <v>6432009</v>
          </cell>
          <cell r="C96" t="str">
            <v>LANDKREIS DARMSTADT-DIEBURG</v>
          </cell>
          <cell r="D96">
            <v>750006</v>
          </cell>
          <cell r="E96">
            <v>83334</v>
          </cell>
          <cell r="F96">
            <v>833340</v>
          </cell>
          <cell r="G96">
            <v>4730</v>
          </cell>
        </row>
        <row r="97">
          <cell r="A97" t="str">
            <v>GROßENLüDER</v>
          </cell>
          <cell r="B97">
            <v>6631011</v>
          </cell>
          <cell r="C97" t="str">
            <v>LANDKREIS FULDA</v>
          </cell>
          <cell r="D97">
            <v>2025684</v>
          </cell>
          <cell r="E97">
            <v>225076</v>
          </cell>
          <cell r="F97">
            <v>2250760</v>
          </cell>
          <cell r="G97">
            <v>8692</v>
          </cell>
        </row>
        <row r="98">
          <cell r="A98" t="str">
            <v>GROß-GERAU, STADT</v>
          </cell>
          <cell r="B98">
            <v>6433006</v>
          </cell>
          <cell r="C98" t="str">
            <v>LANDKREIS GROSS-GERAU</v>
          </cell>
          <cell r="D98">
            <v>4317111</v>
          </cell>
          <cell r="E98">
            <v>479679</v>
          </cell>
          <cell r="F98">
            <v>4796790</v>
          </cell>
          <cell r="G98">
            <v>24648</v>
          </cell>
        </row>
        <row r="99">
          <cell r="A99" t="str">
            <v>GROß-ROHRHEIM</v>
          </cell>
          <cell r="B99">
            <v>6431010</v>
          </cell>
          <cell r="C99" t="str">
            <v>LANDKREIS BERGSTRASSE</v>
          </cell>
          <cell r="D99">
            <v>750006</v>
          </cell>
          <cell r="E99">
            <v>83334</v>
          </cell>
          <cell r="F99">
            <v>833340</v>
          </cell>
          <cell r="G99">
            <v>3768</v>
          </cell>
        </row>
        <row r="100">
          <cell r="A100" t="str">
            <v>GROß-UMSTADT, STADT</v>
          </cell>
          <cell r="B100">
            <v>6432010</v>
          </cell>
          <cell r="C100" t="str">
            <v>LANDKREIS DARMSTADT-DIEBURG</v>
          </cell>
          <cell r="D100">
            <v>4685742</v>
          </cell>
          <cell r="E100">
            <v>520638</v>
          </cell>
          <cell r="F100">
            <v>5206380</v>
          </cell>
          <cell r="G100">
            <v>20821</v>
          </cell>
        </row>
        <row r="101">
          <cell r="A101" t="str">
            <v>GROß-ZIMMERN</v>
          </cell>
          <cell r="B101">
            <v>6432011</v>
          </cell>
          <cell r="C101" t="str">
            <v>LANDKREIS DARMSTADT-DIEBURG</v>
          </cell>
          <cell r="D101">
            <v>750006</v>
          </cell>
          <cell r="E101">
            <v>83334</v>
          </cell>
          <cell r="F101">
            <v>833340</v>
          </cell>
          <cell r="G101">
            <v>14069</v>
          </cell>
        </row>
        <row r="102">
          <cell r="A102" t="str">
            <v>GRüNBERG, STADT</v>
          </cell>
          <cell r="B102">
            <v>6531006</v>
          </cell>
          <cell r="C102" t="str">
            <v>LANDKREIS GIESSEN</v>
          </cell>
          <cell r="D102">
            <v>3372210</v>
          </cell>
          <cell r="E102">
            <v>374690</v>
          </cell>
          <cell r="F102">
            <v>3746900</v>
          </cell>
          <cell r="G102">
            <v>13634</v>
          </cell>
        </row>
        <row r="103">
          <cell r="A103" t="str">
            <v>GRüNDAU</v>
          </cell>
          <cell r="B103">
            <v>6435012</v>
          </cell>
          <cell r="C103" t="str">
            <v>MAIN-KINZIG-KREIS</v>
          </cell>
          <cell r="D103">
            <v>2036673</v>
          </cell>
          <cell r="E103">
            <v>226297</v>
          </cell>
          <cell r="F103">
            <v>2262970</v>
          </cell>
          <cell r="G103">
            <v>14633</v>
          </cell>
        </row>
        <row r="104">
          <cell r="A104" t="str">
            <v>GUDENSBERG, STADT</v>
          </cell>
          <cell r="B104">
            <v>6634007</v>
          </cell>
          <cell r="C104" t="str">
            <v>SCHWALM-EDER-KREIS</v>
          </cell>
          <cell r="D104">
            <v>2350395</v>
          </cell>
          <cell r="E104">
            <v>261155</v>
          </cell>
          <cell r="F104">
            <v>2611550</v>
          </cell>
          <cell r="G104">
            <v>9532</v>
          </cell>
        </row>
        <row r="105">
          <cell r="A105" t="str">
            <v>GUXHAGEN</v>
          </cell>
          <cell r="B105">
            <v>6634008</v>
          </cell>
          <cell r="C105" t="str">
            <v>SCHWALM-EDER-KREIS</v>
          </cell>
          <cell r="D105">
            <v>750006</v>
          </cell>
          <cell r="E105">
            <v>83334</v>
          </cell>
          <cell r="F105">
            <v>833340</v>
          </cell>
          <cell r="G105">
            <v>5309</v>
          </cell>
        </row>
        <row r="106">
          <cell r="A106" t="str">
            <v>HABICHTSWALD</v>
          </cell>
          <cell r="B106">
            <v>6633011</v>
          </cell>
          <cell r="C106" t="str">
            <v>LANDKREIS KASSEL</v>
          </cell>
          <cell r="D106">
            <v>1002978</v>
          </cell>
          <cell r="E106">
            <v>111442</v>
          </cell>
          <cell r="F106">
            <v>1114420</v>
          </cell>
          <cell r="G106">
            <v>4974</v>
          </cell>
        </row>
        <row r="107">
          <cell r="A107" t="str">
            <v>HADAMAR, STADT</v>
          </cell>
          <cell r="B107">
            <v>6533007</v>
          </cell>
          <cell r="C107" t="str">
            <v>LANDKREIS LIMBURG-WEILBURG</v>
          </cell>
          <cell r="D107">
            <v>3098772</v>
          </cell>
          <cell r="E107">
            <v>344308</v>
          </cell>
          <cell r="F107">
            <v>3443080</v>
          </cell>
          <cell r="G107">
            <v>12426</v>
          </cell>
        </row>
        <row r="108">
          <cell r="A108" t="str">
            <v>HAIGER, STADT</v>
          </cell>
          <cell r="B108">
            <v>6532011</v>
          </cell>
          <cell r="C108" t="str">
            <v>LAHN-DILL-KREIS</v>
          </cell>
          <cell r="D108">
            <v>3722589</v>
          </cell>
          <cell r="E108">
            <v>413621</v>
          </cell>
          <cell r="F108">
            <v>4136210</v>
          </cell>
          <cell r="G108">
            <v>19199</v>
          </cell>
        </row>
        <row r="109">
          <cell r="A109" t="str">
            <v>HAINBURG</v>
          </cell>
          <cell r="B109">
            <v>6438004</v>
          </cell>
          <cell r="C109" t="str">
            <v>LANDKREIS OFFENBACH</v>
          </cell>
          <cell r="D109">
            <v>3042990</v>
          </cell>
          <cell r="E109">
            <v>338110</v>
          </cell>
          <cell r="F109">
            <v>3381100</v>
          </cell>
          <cell r="G109">
            <v>14254</v>
          </cell>
        </row>
        <row r="110">
          <cell r="A110" t="str">
            <v>HASSELROTH</v>
          </cell>
          <cell r="B110">
            <v>6435015</v>
          </cell>
          <cell r="C110" t="str">
            <v>MAIN-KINZIG-KREIS</v>
          </cell>
          <cell r="D110">
            <v>1173276</v>
          </cell>
          <cell r="E110">
            <v>130364</v>
          </cell>
          <cell r="F110">
            <v>1303640</v>
          </cell>
          <cell r="G110">
            <v>7261</v>
          </cell>
        </row>
        <row r="111">
          <cell r="A111" t="str">
            <v>HATZFELD (EDER), STADT</v>
          </cell>
          <cell r="B111">
            <v>6635014</v>
          </cell>
          <cell r="C111" t="str">
            <v>LANDKREIS WALDECK-FRANKENBERG</v>
          </cell>
          <cell r="D111">
            <v>750006</v>
          </cell>
          <cell r="E111">
            <v>83334</v>
          </cell>
          <cell r="F111">
            <v>833340</v>
          </cell>
          <cell r="G111">
            <v>3029</v>
          </cell>
        </row>
        <row r="112">
          <cell r="A112" t="str">
            <v>HAUNECK</v>
          </cell>
          <cell r="B112">
            <v>6632007</v>
          </cell>
          <cell r="C112" t="str">
            <v>LANDKREIS HERSFELD-ROTENBURG</v>
          </cell>
          <cell r="D112">
            <v>750006</v>
          </cell>
          <cell r="E112">
            <v>83334</v>
          </cell>
          <cell r="F112">
            <v>833340</v>
          </cell>
          <cell r="G112">
            <v>3175</v>
          </cell>
        </row>
        <row r="113">
          <cell r="A113" t="str">
            <v>HEPPENHEIM (BERGSTRAßE), KREISSTADT</v>
          </cell>
          <cell r="B113">
            <v>6431011</v>
          </cell>
          <cell r="C113" t="str">
            <v>LANDKREIS BERGSTRASSE</v>
          </cell>
          <cell r="D113">
            <v>4548636</v>
          </cell>
          <cell r="E113">
            <v>505404</v>
          </cell>
          <cell r="F113">
            <v>5054040</v>
          </cell>
          <cell r="G113">
            <v>25284</v>
          </cell>
        </row>
        <row r="114">
          <cell r="A114" t="str">
            <v>HERBSTEIN, STADT</v>
          </cell>
          <cell r="B114">
            <v>6535008</v>
          </cell>
          <cell r="C114" t="str">
            <v>VOGELSBERGKREIS</v>
          </cell>
          <cell r="D114">
            <v>952191</v>
          </cell>
          <cell r="E114">
            <v>105799</v>
          </cell>
          <cell r="F114">
            <v>1057990</v>
          </cell>
          <cell r="G114">
            <v>4808</v>
          </cell>
        </row>
        <row r="115">
          <cell r="A115" t="str">
            <v>HEUCHELHEIM</v>
          </cell>
          <cell r="B115">
            <v>6531007</v>
          </cell>
          <cell r="C115" t="str">
            <v>LANDKREIS GIESSEN</v>
          </cell>
          <cell r="D115">
            <v>750006</v>
          </cell>
          <cell r="E115">
            <v>83334</v>
          </cell>
          <cell r="F115">
            <v>833340</v>
          </cell>
          <cell r="G115">
            <v>7501</v>
          </cell>
        </row>
        <row r="116">
          <cell r="A116" t="str">
            <v>Hilders, Marktgemeinde</v>
          </cell>
          <cell r="B116">
            <v>6631012</v>
          </cell>
          <cell r="C116" t="str">
            <v>LANDKREIS FULDA</v>
          </cell>
          <cell r="D116">
            <v>1061325</v>
          </cell>
          <cell r="E116">
            <v>117925</v>
          </cell>
          <cell r="F116">
            <v>1179250</v>
          </cell>
          <cell r="G116">
            <v>4757</v>
          </cell>
        </row>
        <row r="117">
          <cell r="A117" t="str">
            <v>HOCHHEIM AM MAIN, STADT</v>
          </cell>
          <cell r="B117">
            <v>6436006</v>
          </cell>
          <cell r="C117" t="str">
            <v>MAIN-TAUNUS-KREIS</v>
          </cell>
          <cell r="D117">
            <v>2933973</v>
          </cell>
          <cell r="E117">
            <v>325997</v>
          </cell>
          <cell r="F117">
            <v>3259970</v>
          </cell>
          <cell r="G117">
            <v>17057</v>
          </cell>
        </row>
        <row r="118">
          <cell r="A118" t="str">
            <v>HöCHST IM ODENWALD</v>
          </cell>
          <cell r="B118">
            <v>6437009</v>
          </cell>
          <cell r="C118" t="str">
            <v>ODENWALDKREIS</v>
          </cell>
          <cell r="D118">
            <v>2404314</v>
          </cell>
          <cell r="E118">
            <v>267146</v>
          </cell>
          <cell r="F118">
            <v>2671460</v>
          </cell>
          <cell r="G118">
            <v>10076</v>
          </cell>
        </row>
        <row r="119">
          <cell r="A119" t="str">
            <v>HOFGEISMAR, STADT</v>
          </cell>
          <cell r="B119">
            <v>6633013</v>
          </cell>
          <cell r="C119" t="str">
            <v>LANDKREIS KASSEL</v>
          </cell>
          <cell r="D119">
            <v>3995595</v>
          </cell>
          <cell r="E119">
            <v>443955</v>
          </cell>
          <cell r="F119">
            <v>4439550</v>
          </cell>
          <cell r="G119">
            <v>14872</v>
          </cell>
        </row>
        <row r="120">
          <cell r="A120" t="str">
            <v>HOHENAHR</v>
          </cell>
          <cell r="B120">
            <v>6532013</v>
          </cell>
          <cell r="C120" t="str">
            <v>LAHN-DILL-KREIS</v>
          </cell>
          <cell r="D120">
            <v>939465</v>
          </cell>
          <cell r="E120">
            <v>104385</v>
          </cell>
          <cell r="F120">
            <v>1043850</v>
          </cell>
          <cell r="G120">
            <v>4810</v>
          </cell>
        </row>
        <row r="121">
          <cell r="A121" t="str">
            <v>HOHENRODA</v>
          </cell>
          <cell r="B121">
            <v>6632010</v>
          </cell>
          <cell r="C121" t="str">
            <v>LANDKREIS HERSFELD-ROTENBURG</v>
          </cell>
          <cell r="D121">
            <v>750006</v>
          </cell>
          <cell r="E121">
            <v>83334</v>
          </cell>
          <cell r="F121">
            <v>833340</v>
          </cell>
          <cell r="G121">
            <v>3114</v>
          </cell>
        </row>
        <row r="122">
          <cell r="A122" t="str">
            <v>Homberg (Efze), Reformationsstadt, Kreisstadt</v>
          </cell>
          <cell r="B122">
            <v>6634009</v>
          </cell>
          <cell r="C122" t="str">
            <v>SCHWALM-EDER-KREIS</v>
          </cell>
          <cell r="D122">
            <v>3570048</v>
          </cell>
          <cell r="E122">
            <v>396672</v>
          </cell>
          <cell r="F122">
            <v>3966720</v>
          </cell>
          <cell r="G122">
            <v>13907</v>
          </cell>
        </row>
        <row r="123">
          <cell r="A123" t="str">
            <v>HOMBERG (OHM), STADT</v>
          </cell>
          <cell r="B123">
            <v>6535009</v>
          </cell>
          <cell r="C123" t="str">
            <v>VOGELSBERGKREIS</v>
          </cell>
          <cell r="D123">
            <v>1463076</v>
          </cell>
          <cell r="E123">
            <v>162564</v>
          </cell>
          <cell r="F123">
            <v>1625640</v>
          </cell>
          <cell r="G123">
            <v>7568</v>
          </cell>
        </row>
        <row r="124">
          <cell r="A124" t="str">
            <v>HOSENFELD</v>
          </cell>
          <cell r="B124">
            <v>6631014</v>
          </cell>
          <cell r="C124" t="str">
            <v>LANDKREIS FULDA</v>
          </cell>
          <cell r="D124">
            <v>697509</v>
          </cell>
          <cell r="E124">
            <v>77501</v>
          </cell>
          <cell r="F124">
            <v>775010</v>
          </cell>
          <cell r="G124">
            <v>4629</v>
          </cell>
        </row>
        <row r="125">
          <cell r="A125" t="str">
            <v>HüNFELD, KONRAD-ZUSE-STADT</v>
          </cell>
          <cell r="B125">
            <v>6631015</v>
          </cell>
          <cell r="C125" t="str">
            <v>LANDKREIS FULDA</v>
          </cell>
          <cell r="D125">
            <v>3532194</v>
          </cell>
          <cell r="E125">
            <v>392466</v>
          </cell>
          <cell r="F125">
            <v>3924660</v>
          </cell>
          <cell r="G125">
            <v>15996</v>
          </cell>
        </row>
        <row r="126">
          <cell r="A126" t="str">
            <v>HüNFELDEN</v>
          </cell>
          <cell r="B126">
            <v>6533008</v>
          </cell>
          <cell r="C126" t="str">
            <v>LANDKREIS LIMBURG-WEILBURG</v>
          </cell>
          <cell r="D126">
            <v>2265705</v>
          </cell>
          <cell r="E126">
            <v>251745</v>
          </cell>
          <cell r="F126">
            <v>2517450</v>
          </cell>
          <cell r="G126">
            <v>9646</v>
          </cell>
        </row>
        <row r="127">
          <cell r="A127" t="str">
            <v>HüTTENBERG</v>
          </cell>
          <cell r="B127">
            <v>6532014</v>
          </cell>
          <cell r="C127" t="str">
            <v>LAHN-DILL-KREIS</v>
          </cell>
          <cell r="D127">
            <v>2227491</v>
          </cell>
          <cell r="E127">
            <v>247499</v>
          </cell>
          <cell r="F127">
            <v>2474990</v>
          </cell>
          <cell r="G127">
            <v>10731</v>
          </cell>
        </row>
        <row r="128">
          <cell r="A128" t="str">
            <v>IMMENHAUSEN, STADT</v>
          </cell>
          <cell r="B128">
            <v>6633014</v>
          </cell>
          <cell r="C128" t="str">
            <v>LANDKREIS KASSEL</v>
          </cell>
          <cell r="D128">
            <v>1320345</v>
          </cell>
          <cell r="E128">
            <v>146705</v>
          </cell>
          <cell r="F128">
            <v>1467050</v>
          </cell>
          <cell r="G128">
            <v>6868</v>
          </cell>
        </row>
        <row r="129">
          <cell r="A129" t="str">
            <v>JOSSGRUND</v>
          </cell>
          <cell r="B129">
            <v>6435016</v>
          </cell>
          <cell r="C129" t="str">
            <v>MAIN-KINZIG-KREIS</v>
          </cell>
          <cell r="D129">
            <v>750006</v>
          </cell>
          <cell r="E129">
            <v>83334</v>
          </cell>
          <cell r="F129">
            <v>833340</v>
          </cell>
          <cell r="G129">
            <v>3448</v>
          </cell>
        </row>
        <row r="130">
          <cell r="A130" t="str">
            <v>KALBACH</v>
          </cell>
          <cell r="B130">
            <v>6631016</v>
          </cell>
          <cell r="C130" t="str">
            <v>LANDKREIS FULDA</v>
          </cell>
          <cell r="D130">
            <v>1407789</v>
          </cell>
          <cell r="E130">
            <v>156421</v>
          </cell>
          <cell r="F130">
            <v>1564210</v>
          </cell>
          <cell r="G130">
            <v>6264</v>
          </cell>
        </row>
        <row r="131">
          <cell r="A131" t="str">
            <v>KASSEL, DOCUMENTA-STADT</v>
          </cell>
          <cell r="B131">
            <v>6611000</v>
          </cell>
          <cell r="D131">
            <v>23863932</v>
          </cell>
          <cell r="E131">
            <v>2651548</v>
          </cell>
          <cell r="F131">
            <v>26515480</v>
          </cell>
          <cell r="G131">
            <v>197984</v>
          </cell>
        </row>
        <row r="132">
          <cell r="A132" t="str">
            <v>KAUFUNGEN</v>
          </cell>
          <cell r="B132">
            <v>6633015</v>
          </cell>
          <cell r="C132" t="str">
            <v>LANDKREIS KASSEL</v>
          </cell>
          <cell r="D132">
            <v>2376450</v>
          </cell>
          <cell r="E132">
            <v>264050</v>
          </cell>
          <cell r="F132">
            <v>2640500</v>
          </cell>
          <cell r="G132">
            <v>12406</v>
          </cell>
        </row>
        <row r="133">
          <cell r="A133" t="str">
            <v>KELSTERBACH, STADT</v>
          </cell>
          <cell r="B133">
            <v>6433007</v>
          </cell>
          <cell r="C133" t="str">
            <v>LANDKREIS GROSS-GERAU</v>
          </cell>
          <cell r="D133">
            <v>750006</v>
          </cell>
          <cell r="E133">
            <v>83334</v>
          </cell>
          <cell r="F133">
            <v>833340</v>
          </cell>
          <cell r="G133">
            <v>15721</v>
          </cell>
        </row>
        <row r="134">
          <cell r="A134" t="str">
            <v>KIEDRICH</v>
          </cell>
          <cell r="B134">
            <v>6439009</v>
          </cell>
          <cell r="C134" t="str">
            <v>RHEINGAU-TAUNUS-KREIS</v>
          </cell>
          <cell r="D134">
            <v>750006</v>
          </cell>
          <cell r="E134">
            <v>83334</v>
          </cell>
          <cell r="F134">
            <v>833340</v>
          </cell>
          <cell r="G134">
            <v>4106</v>
          </cell>
        </row>
        <row r="135">
          <cell r="A135" t="str">
            <v>KIRCHHEIM</v>
          </cell>
          <cell r="B135">
            <v>6632011</v>
          </cell>
          <cell r="C135" t="str">
            <v>LANDKREIS HERSFELD-ROTENBURG</v>
          </cell>
          <cell r="D135">
            <v>820107</v>
          </cell>
          <cell r="E135">
            <v>91123</v>
          </cell>
          <cell r="F135">
            <v>911230</v>
          </cell>
          <cell r="G135">
            <v>4093</v>
          </cell>
        </row>
        <row r="136">
          <cell r="A136" t="str">
            <v>KIRTORF, STADT</v>
          </cell>
          <cell r="B136">
            <v>6535010</v>
          </cell>
          <cell r="C136" t="str">
            <v>VOGELSBERGKREIS</v>
          </cell>
          <cell r="D136">
            <v>693153</v>
          </cell>
          <cell r="E136">
            <v>77017</v>
          </cell>
          <cell r="F136">
            <v>770170</v>
          </cell>
          <cell r="G136">
            <v>3222</v>
          </cell>
        </row>
        <row r="137">
          <cell r="A137" t="str">
            <v>KöRLE</v>
          </cell>
          <cell r="B137">
            <v>6634012</v>
          </cell>
          <cell r="C137" t="str">
            <v>SCHWALM-EDER-KREIS</v>
          </cell>
          <cell r="D137">
            <v>750006</v>
          </cell>
          <cell r="E137">
            <v>83334</v>
          </cell>
          <cell r="F137">
            <v>833340</v>
          </cell>
          <cell r="G137">
            <v>2911</v>
          </cell>
        </row>
        <row r="138">
          <cell r="A138" t="str">
            <v>Korbach, Hansestadt, Kreisstadt</v>
          </cell>
          <cell r="B138">
            <v>6635015</v>
          </cell>
          <cell r="C138" t="str">
            <v>LANDKREIS WALDECK-FRANKENBERG</v>
          </cell>
          <cell r="D138">
            <v>5361399</v>
          </cell>
          <cell r="E138">
            <v>595711</v>
          </cell>
          <cell r="F138">
            <v>5957110</v>
          </cell>
          <cell r="G138">
            <v>23515</v>
          </cell>
        </row>
        <row r="139">
          <cell r="A139" t="str">
            <v>KüNZELL</v>
          </cell>
          <cell r="B139">
            <v>6631017</v>
          </cell>
          <cell r="C139" t="str">
            <v>LANDKREIS FULDA</v>
          </cell>
          <cell r="D139">
            <v>3772350</v>
          </cell>
          <cell r="E139">
            <v>419150</v>
          </cell>
          <cell r="F139">
            <v>4191500</v>
          </cell>
          <cell r="G139">
            <v>16322</v>
          </cell>
        </row>
        <row r="140">
          <cell r="A140" t="str">
            <v>LAHNAU</v>
          </cell>
          <cell r="B140">
            <v>6532015</v>
          </cell>
          <cell r="C140" t="str">
            <v>LAHN-DILL-KREIS</v>
          </cell>
          <cell r="D140">
            <v>1344825</v>
          </cell>
          <cell r="E140">
            <v>149425</v>
          </cell>
          <cell r="F140">
            <v>1494250</v>
          </cell>
          <cell r="G140">
            <v>8142</v>
          </cell>
        </row>
        <row r="141">
          <cell r="A141" t="str">
            <v>LAHNTAL</v>
          </cell>
          <cell r="B141">
            <v>6534012</v>
          </cell>
          <cell r="C141" t="str">
            <v>LANDKREIS MARBURG-BIEDENKOPF</v>
          </cell>
          <cell r="D141">
            <v>1318995</v>
          </cell>
          <cell r="E141">
            <v>146555</v>
          </cell>
          <cell r="F141">
            <v>1465550</v>
          </cell>
          <cell r="G141">
            <v>6874</v>
          </cell>
        </row>
        <row r="142">
          <cell r="A142" t="str">
            <v>LANDKREIS FULDA</v>
          </cell>
          <cell r="B142">
            <v>6631000</v>
          </cell>
          <cell r="D142">
            <v>23971752</v>
          </cell>
          <cell r="E142">
            <v>2663528</v>
          </cell>
          <cell r="F142">
            <v>26635280</v>
          </cell>
          <cell r="G142">
            <v>220132</v>
          </cell>
        </row>
        <row r="143">
          <cell r="A143" t="str">
            <v>LANDKREIS MARBURG-BIEDENKOPF</v>
          </cell>
          <cell r="B143">
            <v>6534000</v>
          </cell>
          <cell r="D143">
            <v>24283008</v>
          </cell>
          <cell r="E143">
            <v>2698112</v>
          </cell>
          <cell r="F143">
            <v>26981120</v>
          </cell>
          <cell r="G143">
            <v>245241</v>
          </cell>
        </row>
        <row r="144">
          <cell r="A144" t="str">
            <v>LANDKREIS WALDECK-FRANKENBERG</v>
          </cell>
          <cell r="B144">
            <v>6635000</v>
          </cell>
          <cell r="D144">
            <v>16316253</v>
          </cell>
          <cell r="E144">
            <v>1812917</v>
          </cell>
          <cell r="F144">
            <v>18129170</v>
          </cell>
          <cell r="G144">
            <v>157592</v>
          </cell>
        </row>
        <row r="145">
          <cell r="A145" t="str">
            <v>LANGGöNS</v>
          </cell>
          <cell r="B145">
            <v>6531009</v>
          </cell>
          <cell r="C145" t="str">
            <v>LANDKREIS GIESSEN</v>
          </cell>
          <cell r="D145">
            <v>2197125</v>
          </cell>
          <cell r="E145">
            <v>244125</v>
          </cell>
          <cell r="F145">
            <v>2441250</v>
          </cell>
          <cell r="G145">
            <v>11494</v>
          </cell>
        </row>
        <row r="146">
          <cell r="A146" t="str">
            <v>LAUBACH, STADT</v>
          </cell>
          <cell r="B146">
            <v>6531010</v>
          </cell>
          <cell r="C146" t="str">
            <v>LANDKREIS GIESSEN</v>
          </cell>
          <cell r="D146">
            <v>2628036</v>
          </cell>
          <cell r="E146">
            <v>292004</v>
          </cell>
          <cell r="F146">
            <v>2920040</v>
          </cell>
          <cell r="G146">
            <v>9632</v>
          </cell>
        </row>
        <row r="147">
          <cell r="A147" t="str">
            <v>LAUTERBACH (HESSEN), KREISSTADT</v>
          </cell>
          <cell r="B147">
            <v>6535011</v>
          </cell>
          <cell r="C147" t="str">
            <v>VOGELSBERGKREIS</v>
          </cell>
          <cell r="D147">
            <v>3399669</v>
          </cell>
          <cell r="E147">
            <v>377741</v>
          </cell>
          <cell r="F147">
            <v>3777410</v>
          </cell>
          <cell r="G147">
            <v>14119</v>
          </cell>
        </row>
        <row r="148">
          <cell r="A148" t="str">
            <v>LAUTERTAL (VOGELSBERG)</v>
          </cell>
          <cell r="B148">
            <v>6535012</v>
          </cell>
          <cell r="C148" t="str">
            <v>VOGELSBERGKREIS</v>
          </cell>
          <cell r="D148">
            <v>750006</v>
          </cell>
          <cell r="E148">
            <v>83334</v>
          </cell>
          <cell r="F148">
            <v>833340</v>
          </cell>
          <cell r="G148">
            <v>2367</v>
          </cell>
        </row>
        <row r="149">
          <cell r="A149" t="str">
            <v>LEUN, STADT</v>
          </cell>
          <cell r="B149">
            <v>6532016</v>
          </cell>
          <cell r="C149" t="str">
            <v>LAHN-DILL-KREIS</v>
          </cell>
          <cell r="D149">
            <v>1352970</v>
          </cell>
          <cell r="E149">
            <v>150330</v>
          </cell>
          <cell r="F149">
            <v>1503300</v>
          </cell>
          <cell r="G149">
            <v>5862</v>
          </cell>
        </row>
        <row r="150">
          <cell r="A150" t="str">
            <v>LICH, STADT</v>
          </cell>
          <cell r="B150">
            <v>6531011</v>
          </cell>
          <cell r="C150" t="str">
            <v>LANDKREIS GIESSEN</v>
          </cell>
          <cell r="D150">
            <v>2891691</v>
          </cell>
          <cell r="E150">
            <v>321299</v>
          </cell>
          <cell r="F150">
            <v>3212990</v>
          </cell>
          <cell r="G150">
            <v>13290</v>
          </cell>
        </row>
        <row r="151">
          <cell r="A151" t="str">
            <v>LICHTENFELS, STADT</v>
          </cell>
          <cell r="B151">
            <v>6635016</v>
          </cell>
          <cell r="C151" t="str">
            <v>LANDKREIS WALDECK-FRANKENBERG</v>
          </cell>
          <cell r="D151">
            <v>940815</v>
          </cell>
          <cell r="E151">
            <v>104535</v>
          </cell>
          <cell r="F151">
            <v>1045350</v>
          </cell>
          <cell r="G151">
            <v>4181</v>
          </cell>
        </row>
        <row r="152">
          <cell r="A152" t="str">
            <v>LIEBENAU, STADT</v>
          </cell>
          <cell r="B152">
            <v>6633016</v>
          </cell>
          <cell r="C152" t="str">
            <v>LANDKREIS KASSEL</v>
          </cell>
          <cell r="D152">
            <v>773631</v>
          </cell>
          <cell r="E152">
            <v>85959</v>
          </cell>
          <cell r="F152">
            <v>859590</v>
          </cell>
          <cell r="G152">
            <v>3123</v>
          </cell>
        </row>
        <row r="153">
          <cell r="A153" t="str">
            <v>LIEDERBACH AM TAUNUS</v>
          </cell>
          <cell r="B153">
            <v>6436010</v>
          </cell>
          <cell r="C153" t="str">
            <v>MAIN-TAUNUS-KREIS</v>
          </cell>
          <cell r="D153">
            <v>750006</v>
          </cell>
          <cell r="E153">
            <v>83334</v>
          </cell>
          <cell r="F153">
            <v>833340</v>
          </cell>
          <cell r="G153">
            <v>8939</v>
          </cell>
        </row>
        <row r="154">
          <cell r="A154" t="str">
            <v>LIMBURG AN DER LAHN, KREISSTADT</v>
          </cell>
          <cell r="B154">
            <v>6533009</v>
          </cell>
          <cell r="C154" t="str">
            <v>LANDKREIS LIMBURG-WEILBURG</v>
          </cell>
          <cell r="D154">
            <v>750006</v>
          </cell>
          <cell r="E154">
            <v>83334</v>
          </cell>
          <cell r="F154">
            <v>833340</v>
          </cell>
          <cell r="G154">
            <v>34255</v>
          </cell>
        </row>
        <row r="155">
          <cell r="A155" t="str">
            <v>LIMESHAIN</v>
          </cell>
          <cell r="B155">
            <v>6440014</v>
          </cell>
          <cell r="C155" t="str">
            <v>WETTERAUKREIS</v>
          </cell>
          <cell r="D155">
            <v>982566</v>
          </cell>
          <cell r="E155">
            <v>109174</v>
          </cell>
          <cell r="F155">
            <v>1091740</v>
          </cell>
          <cell r="G155">
            <v>5480</v>
          </cell>
        </row>
        <row r="156">
          <cell r="A156" t="str">
            <v>LINDEN, STADT</v>
          </cell>
          <cell r="B156">
            <v>6531012</v>
          </cell>
          <cell r="C156" t="str">
            <v>LANDKREIS GIESSEN</v>
          </cell>
          <cell r="D156">
            <v>750006</v>
          </cell>
          <cell r="E156">
            <v>83334</v>
          </cell>
          <cell r="F156">
            <v>833340</v>
          </cell>
          <cell r="G156">
            <v>12747</v>
          </cell>
        </row>
        <row r="157">
          <cell r="A157" t="str">
            <v>LINDENFELS, STADT</v>
          </cell>
          <cell r="B157">
            <v>6431015</v>
          </cell>
          <cell r="C157" t="str">
            <v>LANDKREIS BERGSTRASSE</v>
          </cell>
          <cell r="D157">
            <v>700002</v>
          </cell>
          <cell r="E157">
            <v>77778</v>
          </cell>
          <cell r="F157">
            <v>777780</v>
          </cell>
          <cell r="G157">
            <v>5086</v>
          </cell>
        </row>
        <row r="158">
          <cell r="A158" t="str">
            <v>LINSENGERICHT</v>
          </cell>
          <cell r="B158">
            <v>6435018</v>
          </cell>
          <cell r="C158" t="str">
            <v>MAIN-KINZIG-KREIS</v>
          </cell>
          <cell r="D158">
            <v>1931931</v>
          </cell>
          <cell r="E158">
            <v>214659</v>
          </cell>
          <cell r="F158">
            <v>2146590</v>
          </cell>
          <cell r="G158">
            <v>9944</v>
          </cell>
        </row>
        <row r="159">
          <cell r="A159" t="str">
            <v>LOHFELDEN</v>
          </cell>
          <cell r="B159">
            <v>6633017</v>
          </cell>
          <cell r="C159" t="str">
            <v>LANDKREIS KASSEL</v>
          </cell>
          <cell r="D159">
            <v>2595492</v>
          </cell>
          <cell r="E159">
            <v>288388</v>
          </cell>
          <cell r="F159">
            <v>2883880</v>
          </cell>
          <cell r="G159">
            <v>13591</v>
          </cell>
        </row>
        <row r="160">
          <cell r="A160" t="str">
            <v>LORCH, STADT</v>
          </cell>
          <cell r="B160">
            <v>6439010</v>
          </cell>
          <cell r="C160" t="str">
            <v>RHEINGAU-TAUNUS-KREIS</v>
          </cell>
          <cell r="D160">
            <v>903807</v>
          </cell>
          <cell r="E160">
            <v>100423</v>
          </cell>
          <cell r="F160">
            <v>1004230</v>
          </cell>
          <cell r="G160">
            <v>4056</v>
          </cell>
        </row>
        <row r="161">
          <cell r="A161" t="str">
            <v>LORSCH, KAROLINGERSTADT</v>
          </cell>
          <cell r="B161">
            <v>6431016</v>
          </cell>
          <cell r="C161" t="str">
            <v>LANDKREIS BERGSTRASSE</v>
          </cell>
          <cell r="D161">
            <v>3073446</v>
          </cell>
          <cell r="E161">
            <v>341494</v>
          </cell>
          <cell r="F161">
            <v>3414940</v>
          </cell>
          <cell r="G161">
            <v>13515</v>
          </cell>
        </row>
        <row r="162">
          <cell r="A162" t="str">
            <v>LUDWIGSAU</v>
          </cell>
          <cell r="B162">
            <v>6632012</v>
          </cell>
          <cell r="C162" t="str">
            <v>LANDKREIS HERSFELD-ROTENBURG</v>
          </cell>
          <cell r="D162">
            <v>1434303</v>
          </cell>
          <cell r="E162">
            <v>159367</v>
          </cell>
          <cell r="F162">
            <v>1593670</v>
          </cell>
          <cell r="G162">
            <v>5530</v>
          </cell>
        </row>
        <row r="163">
          <cell r="A163" t="str">
            <v>LüTZELBACH</v>
          </cell>
          <cell r="B163">
            <v>6437010</v>
          </cell>
          <cell r="C163" t="str">
            <v>ODENWALDKREIS</v>
          </cell>
          <cell r="D163">
            <v>1621071</v>
          </cell>
          <cell r="E163">
            <v>180119</v>
          </cell>
          <cell r="F163">
            <v>1801190</v>
          </cell>
          <cell r="G163">
            <v>6910</v>
          </cell>
        </row>
        <row r="164">
          <cell r="A164" t="str">
            <v>MAINHAUSEN</v>
          </cell>
          <cell r="B164">
            <v>6438007</v>
          </cell>
          <cell r="C164" t="str">
            <v>LANDKREIS OFFENBACH</v>
          </cell>
          <cell r="D164">
            <v>750006</v>
          </cell>
          <cell r="E164">
            <v>83334</v>
          </cell>
          <cell r="F164">
            <v>833340</v>
          </cell>
          <cell r="G164">
            <v>9211</v>
          </cell>
        </row>
        <row r="165">
          <cell r="A165" t="str">
            <v>MAINTAL, STADT</v>
          </cell>
          <cell r="B165">
            <v>6435019</v>
          </cell>
          <cell r="C165" t="str">
            <v>MAIN-KINZIG-KREIS</v>
          </cell>
          <cell r="D165">
            <v>8347959</v>
          </cell>
          <cell r="E165">
            <v>927551</v>
          </cell>
          <cell r="F165">
            <v>9275510</v>
          </cell>
          <cell r="G165">
            <v>38208</v>
          </cell>
        </row>
        <row r="166">
          <cell r="A166" t="str">
            <v>MALSFELD</v>
          </cell>
          <cell r="B166">
            <v>6634013</v>
          </cell>
          <cell r="C166" t="str">
            <v>SCHWALM-EDER-KREIS</v>
          </cell>
          <cell r="D166">
            <v>750006</v>
          </cell>
          <cell r="E166">
            <v>83334</v>
          </cell>
          <cell r="F166">
            <v>833340</v>
          </cell>
          <cell r="G166">
            <v>3964</v>
          </cell>
        </row>
        <row r="167">
          <cell r="A167" t="str">
            <v>MARBURG, UNIVERSITäTSSTADT</v>
          </cell>
          <cell r="B167">
            <v>6534014</v>
          </cell>
          <cell r="C167" t="str">
            <v>LANDKREIS MARBURG-BIEDENKOPF</v>
          </cell>
          <cell r="D167">
            <v>10151091</v>
          </cell>
          <cell r="E167">
            <v>1127899</v>
          </cell>
          <cell r="F167">
            <v>11278990</v>
          </cell>
          <cell r="G167">
            <v>73836</v>
          </cell>
        </row>
        <row r="168">
          <cell r="A168" t="str">
            <v>MEIßNER</v>
          </cell>
          <cell r="B168">
            <v>6636008</v>
          </cell>
          <cell r="C168" t="str">
            <v>WERRA-MEISSNER-KREIS</v>
          </cell>
          <cell r="D168">
            <v>750006</v>
          </cell>
          <cell r="E168">
            <v>83334</v>
          </cell>
          <cell r="F168">
            <v>833340</v>
          </cell>
          <cell r="G168">
            <v>3055</v>
          </cell>
        </row>
        <row r="169">
          <cell r="A169" t="str">
            <v>MELSUNGEN, STADT</v>
          </cell>
          <cell r="B169">
            <v>6634014</v>
          </cell>
          <cell r="C169" t="str">
            <v>SCHWALM-EDER-KREIS</v>
          </cell>
          <cell r="D169">
            <v>2235780</v>
          </cell>
          <cell r="E169">
            <v>248420</v>
          </cell>
          <cell r="F169">
            <v>2484200</v>
          </cell>
          <cell r="G169">
            <v>13381</v>
          </cell>
        </row>
        <row r="170">
          <cell r="A170" t="str">
            <v>MENGERSKIRCHEN, MARKTFLECKEN</v>
          </cell>
          <cell r="B170">
            <v>6533011</v>
          </cell>
          <cell r="C170" t="str">
            <v>LANDKREIS LIMBURG-WEILBURG</v>
          </cell>
          <cell r="D170">
            <v>1214334</v>
          </cell>
          <cell r="E170">
            <v>134926</v>
          </cell>
          <cell r="F170">
            <v>1349260</v>
          </cell>
          <cell r="G170">
            <v>5787</v>
          </cell>
        </row>
        <row r="171">
          <cell r="A171" t="str">
            <v>MICHELSTADT, STADT</v>
          </cell>
          <cell r="B171">
            <v>6437011</v>
          </cell>
          <cell r="C171" t="str">
            <v>ODENWALDKREIS</v>
          </cell>
          <cell r="D171">
            <v>4135599</v>
          </cell>
          <cell r="E171">
            <v>459511</v>
          </cell>
          <cell r="F171">
            <v>4595110</v>
          </cell>
          <cell r="G171">
            <v>16642</v>
          </cell>
        </row>
        <row r="172">
          <cell r="A172" t="str">
            <v>MITTENAAR</v>
          </cell>
          <cell r="B172">
            <v>6532017</v>
          </cell>
          <cell r="C172" t="str">
            <v>LAHN-DILL-KREIS</v>
          </cell>
          <cell r="D172">
            <v>898227</v>
          </cell>
          <cell r="E172">
            <v>99803</v>
          </cell>
          <cell r="F172">
            <v>998030</v>
          </cell>
          <cell r="G172">
            <v>4850</v>
          </cell>
        </row>
        <row r="173">
          <cell r="A173" t="str">
            <v>MODAUTAL</v>
          </cell>
          <cell r="B173">
            <v>6432013</v>
          </cell>
          <cell r="C173" t="str">
            <v>LANDKREIS DARMSTADT-DIEBURG</v>
          </cell>
          <cell r="D173">
            <v>961353</v>
          </cell>
          <cell r="E173">
            <v>106817</v>
          </cell>
          <cell r="F173">
            <v>1068170</v>
          </cell>
          <cell r="G173">
            <v>5100</v>
          </cell>
        </row>
        <row r="174">
          <cell r="A174" t="str">
            <v>MOSSAUTAL</v>
          </cell>
          <cell r="B174">
            <v>6437012</v>
          </cell>
          <cell r="C174" t="str">
            <v>ODENWALDKREIS</v>
          </cell>
          <cell r="D174">
            <v>750006</v>
          </cell>
          <cell r="E174">
            <v>83334</v>
          </cell>
          <cell r="F174">
            <v>833340</v>
          </cell>
          <cell r="G174">
            <v>2451</v>
          </cell>
        </row>
        <row r="175">
          <cell r="A175" t="str">
            <v>MÜCKE</v>
          </cell>
          <cell r="B175">
            <v>6535013</v>
          </cell>
          <cell r="C175" t="str">
            <v>VOGELSBERGKREIS</v>
          </cell>
          <cell r="D175">
            <v>1870065</v>
          </cell>
          <cell r="E175">
            <v>207785</v>
          </cell>
          <cell r="F175">
            <v>2077850</v>
          </cell>
          <cell r="G175">
            <v>9348</v>
          </cell>
        </row>
        <row r="176">
          <cell r="A176" t="str">
            <v>MüHLTAL</v>
          </cell>
          <cell r="B176">
            <v>6432014</v>
          </cell>
          <cell r="C176" t="str">
            <v>LANDKREIS DARMSTADT-DIEBURG</v>
          </cell>
          <cell r="D176">
            <v>2259072</v>
          </cell>
          <cell r="E176">
            <v>251008</v>
          </cell>
          <cell r="F176">
            <v>2510080</v>
          </cell>
          <cell r="G176">
            <v>13753</v>
          </cell>
        </row>
        <row r="177">
          <cell r="A177" t="str">
            <v>MüNSTER</v>
          </cell>
          <cell r="B177">
            <v>6432015</v>
          </cell>
          <cell r="C177" t="str">
            <v>LANDKREIS DARMSTADT-DIEBURG</v>
          </cell>
          <cell r="D177">
            <v>3208140</v>
          </cell>
          <cell r="E177">
            <v>356460</v>
          </cell>
          <cell r="F177">
            <v>3564600</v>
          </cell>
          <cell r="G177">
            <v>14076</v>
          </cell>
        </row>
        <row r="178">
          <cell r="A178" t="str">
            <v>MüNZENBERG, STADT</v>
          </cell>
          <cell r="B178">
            <v>6440015</v>
          </cell>
          <cell r="C178" t="str">
            <v>WETTERAUKREIS</v>
          </cell>
          <cell r="D178">
            <v>947799</v>
          </cell>
          <cell r="E178">
            <v>105311</v>
          </cell>
          <cell r="F178">
            <v>1053110</v>
          </cell>
          <cell r="G178">
            <v>5596</v>
          </cell>
        </row>
        <row r="179">
          <cell r="A179" t="str">
            <v>NAUHEIM</v>
          </cell>
          <cell r="B179">
            <v>6433009</v>
          </cell>
          <cell r="C179" t="str">
            <v>LANDKREIS GROSS-GERAU</v>
          </cell>
          <cell r="D179">
            <v>2057625</v>
          </cell>
          <cell r="E179">
            <v>228625</v>
          </cell>
          <cell r="F179">
            <v>2286250</v>
          </cell>
          <cell r="G179">
            <v>10510</v>
          </cell>
        </row>
        <row r="180">
          <cell r="A180" t="str">
            <v>NECKARSTEINACH, STADT</v>
          </cell>
          <cell r="B180">
            <v>6431018</v>
          </cell>
          <cell r="C180" t="str">
            <v>LANDKREIS BERGSTRASSE</v>
          </cell>
          <cell r="D180">
            <v>750636</v>
          </cell>
          <cell r="E180">
            <v>83404</v>
          </cell>
          <cell r="F180">
            <v>834040</v>
          </cell>
          <cell r="G180">
            <v>3889</v>
          </cell>
        </row>
        <row r="181">
          <cell r="A181" t="str">
            <v>NEUBERG</v>
          </cell>
          <cell r="B181">
            <v>6435020</v>
          </cell>
          <cell r="C181" t="str">
            <v>MAIN-KINZIG-KREIS</v>
          </cell>
          <cell r="D181">
            <v>873747</v>
          </cell>
          <cell r="E181">
            <v>97083</v>
          </cell>
          <cell r="F181">
            <v>970830</v>
          </cell>
          <cell r="G181">
            <v>5346</v>
          </cell>
        </row>
        <row r="182">
          <cell r="A182" t="str">
            <v>NEU-EICHENBERG</v>
          </cell>
          <cell r="B182">
            <v>6636009</v>
          </cell>
          <cell r="C182" t="str">
            <v>WERRA-MEISSNER-KREIS</v>
          </cell>
          <cell r="D182">
            <v>750006</v>
          </cell>
          <cell r="E182">
            <v>83334</v>
          </cell>
          <cell r="F182">
            <v>833340</v>
          </cell>
          <cell r="G182">
            <v>1848</v>
          </cell>
        </row>
        <row r="183">
          <cell r="A183" t="str">
            <v>NEUENSTEIN</v>
          </cell>
          <cell r="B183">
            <v>6632014</v>
          </cell>
          <cell r="C183" t="str">
            <v>LANDKREIS HERSFELD-ROTENBURG</v>
          </cell>
          <cell r="D183">
            <v>750006</v>
          </cell>
          <cell r="E183">
            <v>83334</v>
          </cell>
          <cell r="F183">
            <v>833340</v>
          </cell>
          <cell r="G183">
            <v>3016</v>
          </cell>
        </row>
        <row r="184">
          <cell r="A184" t="str">
            <v>NEUHOF</v>
          </cell>
          <cell r="B184">
            <v>6631018</v>
          </cell>
          <cell r="C184" t="str">
            <v>LANDKREIS FULDA</v>
          </cell>
          <cell r="D184">
            <v>2096793</v>
          </cell>
          <cell r="E184">
            <v>232977</v>
          </cell>
          <cell r="F184">
            <v>2329770</v>
          </cell>
          <cell r="G184">
            <v>10838</v>
          </cell>
        </row>
        <row r="185">
          <cell r="A185" t="str">
            <v>NEUSTADT (HESSEN), STADT</v>
          </cell>
          <cell r="B185">
            <v>6534016</v>
          </cell>
          <cell r="C185" t="str">
            <v>LANDKREIS MARBURG-BIEDENKOPF</v>
          </cell>
          <cell r="D185">
            <v>2497932</v>
          </cell>
          <cell r="E185">
            <v>277548</v>
          </cell>
          <cell r="F185">
            <v>2775480</v>
          </cell>
          <cell r="G185">
            <v>9811</v>
          </cell>
        </row>
        <row r="186">
          <cell r="A186" t="str">
            <v>NIDDATAL, STADT</v>
          </cell>
          <cell r="B186">
            <v>6440017</v>
          </cell>
          <cell r="C186" t="str">
            <v>WETTERAUKREIS</v>
          </cell>
          <cell r="D186">
            <v>2059326</v>
          </cell>
          <cell r="E186">
            <v>228814</v>
          </cell>
          <cell r="F186">
            <v>2288140</v>
          </cell>
          <cell r="G186">
            <v>9470</v>
          </cell>
        </row>
        <row r="187">
          <cell r="A187" t="str">
            <v>Niederaula, Marktgemeinde</v>
          </cell>
          <cell r="B187">
            <v>6632015</v>
          </cell>
          <cell r="C187" t="str">
            <v>LANDKREIS HERSFELD-ROTENBURG</v>
          </cell>
          <cell r="D187">
            <v>1073340</v>
          </cell>
          <cell r="E187">
            <v>119260</v>
          </cell>
          <cell r="F187">
            <v>1192600</v>
          </cell>
          <cell r="G187">
            <v>5377</v>
          </cell>
        </row>
        <row r="188">
          <cell r="A188" t="str">
            <v>NIEDERDORFELDEN</v>
          </cell>
          <cell r="B188">
            <v>6435022</v>
          </cell>
          <cell r="C188" t="str">
            <v>MAIN-KINZIG-KREIS</v>
          </cell>
          <cell r="D188">
            <v>750006</v>
          </cell>
          <cell r="E188">
            <v>83334</v>
          </cell>
          <cell r="F188">
            <v>833340</v>
          </cell>
          <cell r="G188">
            <v>3816</v>
          </cell>
        </row>
        <row r="189">
          <cell r="A189" t="str">
            <v>NIESTETAL</v>
          </cell>
          <cell r="B189">
            <v>6633020</v>
          </cell>
          <cell r="C189" t="str">
            <v>LANDKREIS KASSEL</v>
          </cell>
          <cell r="D189">
            <v>750006</v>
          </cell>
          <cell r="E189">
            <v>83334</v>
          </cell>
          <cell r="F189">
            <v>833340</v>
          </cell>
          <cell r="G189">
            <v>10940</v>
          </cell>
        </row>
        <row r="190">
          <cell r="A190" t="str">
            <v>NüSTTAL</v>
          </cell>
          <cell r="B190">
            <v>6631019</v>
          </cell>
          <cell r="C190" t="str">
            <v>LANDKREIS FULDA</v>
          </cell>
          <cell r="D190">
            <v>750006</v>
          </cell>
          <cell r="E190">
            <v>83334</v>
          </cell>
          <cell r="F190">
            <v>833340</v>
          </cell>
          <cell r="G190">
            <v>2801</v>
          </cell>
        </row>
        <row r="191">
          <cell r="A191" t="str">
            <v>OBER-MöRLEN</v>
          </cell>
          <cell r="B191">
            <v>6440018</v>
          </cell>
          <cell r="C191" t="str">
            <v>WETTERAUKREIS</v>
          </cell>
          <cell r="D191">
            <v>750006</v>
          </cell>
          <cell r="E191">
            <v>83334</v>
          </cell>
          <cell r="F191">
            <v>833340</v>
          </cell>
          <cell r="G191">
            <v>5720</v>
          </cell>
        </row>
        <row r="192">
          <cell r="A192" t="str">
            <v>OBER-RAMSTADT, STADT</v>
          </cell>
          <cell r="B192">
            <v>6432016</v>
          </cell>
          <cell r="C192" t="str">
            <v>LANDKREIS DARMSTADT-DIEBURG</v>
          </cell>
          <cell r="D192">
            <v>2663730</v>
          </cell>
          <cell r="E192">
            <v>295970</v>
          </cell>
          <cell r="F192">
            <v>2959700</v>
          </cell>
          <cell r="G192">
            <v>15029</v>
          </cell>
        </row>
        <row r="193">
          <cell r="A193" t="str">
            <v>OBERWESER</v>
          </cell>
          <cell r="B193">
            <v>6633021</v>
          </cell>
          <cell r="C193" t="str">
            <v>LANDKREIS KASSEL</v>
          </cell>
          <cell r="D193">
            <v>750411</v>
          </cell>
          <cell r="E193">
            <v>83379</v>
          </cell>
          <cell r="F193">
            <v>833790</v>
          </cell>
          <cell r="G193">
            <v>3269</v>
          </cell>
        </row>
        <row r="194">
          <cell r="A194" t="str">
            <v>OBERZENT</v>
          </cell>
          <cell r="B194">
            <v>6437016</v>
          </cell>
          <cell r="C194" t="str">
            <v>ODENWALDKREIS</v>
          </cell>
          <cell r="D194">
            <v>2570616</v>
          </cell>
          <cell r="E194">
            <v>285624</v>
          </cell>
          <cell r="F194">
            <v>2856240</v>
          </cell>
          <cell r="G194">
            <v>10248</v>
          </cell>
        </row>
        <row r="195">
          <cell r="A195" t="str">
            <v>OTZBERG</v>
          </cell>
          <cell r="B195">
            <v>6432017</v>
          </cell>
          <cell r="C195" t="str">
            <v>LANDKREIS DARMSTADT-DIEBURG</v>
          </cell>
          <cell r="D195">
            <v>1159515</v>
          </cell>
          <cell r="E195">
            <v>128835</v>
          </cell>
          <cell r="F195">
            <v>1288350</v>
          </cell>
          <cell r="G195">
            <v>6360</v>
          </cell>
        </row>
        <row r="196">
          <cell r="A196" t="str">
            <v>PETERSBERG</v>
          </cell>
          <cell r="B196">
            <v>6631020</v>
          </cell>
          <cell r="C196" t="str">
            <v>LANDKREIS FULDA</v>
          </cell>
          <cell r="D196">
            <v>750006</v>
          </cell>
          <cell r="E196">
            <v>83334</v>
          </cell>
          <cell r="F196">
            <v>833340</v>
          </cell>
          <cell r="G196">
            <v>15344</v>
          </cell>
        </row>
        <row r="197">
          <cell r="A197" t="str">
            <v>PFUNGSTADT, STADT</v>
          </cell>
          <cell r="B197">
            <v>6432018</v>
          </cell>
          <cell r="C197" t="str">
            <v>LANDKREIS DARMSTADT-DIEBURG</v>
          </cell>
          <cell r="D197">
            <v>5487759</v>
          </cell>
          <cell r="E197">
            <v>609751</v>
          </cell>
          <cell r="F197">
            <v>6097510</v>
          </cell>
          <cell r="G197">
            <v>24548</v>
          </cell>
        </row>
        <row r="198">
          <cell r="A198" t="str">
            <v>POHLHEIM, STADT</v>
          </cell>
          <cell r="B198">
            <v>6531014</v>
          </cell>
          <cell r="C198" t="str">
            <v>LANDKREIS GIESSEN</v>
          </cell>
          <cell r="D198">
            <v>4077387</v>
          </cell>
          <cell r="E198">
            <v>453043</v>
          </cell>
          <cell r="F198">
            <v>4530430</v>
          </cell>
          <cell r="G198">
            <v>17890</v>
          </cell>
        </row>
        <row r="199">
          <cell r="A199" t="str">
            <v>POPPENHAUSEN (WASSERKUPPE)</v>
          </cell>
          <cell r="B199">
            <v>6631021</v>
          </cell>
          <cell r="C199" t="str">
            <v>LANDKREIS FULDA</v>
          </cell>
          <cell r="D199">
            <v>400005</v>
          </cell>
          <cell r="E199">
            <v>44445</v>
          </cell>
          <cell r="F199">
            <v>444450</v>
          </cell>
          <cell r="G199">
            <v>2569</v>
          </cell>
        </row>
        <row r="200">
          <cell r="A200" t="str">
            <v>RANSTADT</v>
          </cell>
          <cell r="B200">
            <v>6440020</v>
          </cell>
          <cell r="C200" t="str">
            <v>WETTERAUKREIS</v>
          </cell>
          <cell r="D200">
            <v>942282</v>
          </cell>
          <cell r="E200">
            <v>104698</v>
          </cell>
          <cell r="F200">
            <v>1046980</v>
          </cell>
          <cell r="G200">
            <v>5077</v>
          </cell>
        </row>
        <row r="201">
          <cell r="A201" t="str">
            <v>Rasdorf, Point-Alpha-Gemeinde</v>
          </cell>
          <cell r="B201">
            <v>6631022</v>
          </cell>
          <cell r="C201" t="str">
            <v>LANDKREIS FULDA</v>
          </cell>
          <cell r="D201">
            <v>750006</v>
          </cell>
          <cell r="E201">
            <v>83334</v>
          </cell>
          <cell r="F201">
            <v>833340</v>
          </cell>
          <cell r="G201">
            <v>1640</v>
          </cell>
        </row>
        <row r="202">
          <cell r="A202" t="str">
            <v>REICHELSHEIM (ODENWALD)</v>
          </cell>
          <cell r="B202">
            <v>6437013</v>
          </cell>
          <cell r="C202" t="str">
            <v>ODENWALDKREIS</v>
          </cell>
          <cell r="D202">
            <v>1862352</v>
          </cell>
          <cell r="E202">
            <v>206928</v>
          </cell>
          <cell r="F202">
            <v>2069280</v>
          </cell>
          <cell r="G202">
            <v>8540</v>
          </cell>
        </row>
        <row r="203">
          <cell r="A203" t="str">
            <v>REICHELSHEIM (WETTERAU), STADT</v>
          </cell>
          <cell r="B203">
            <v>6440021</v>
          </cell>
          <cell r="C203" t="str">
            <v>WETTERAUKREIS</v>
          </cell>
          <cell r="D203">
            <v>1302615</v>
          </cell>
          <cell r="E203">
            <v>144735</v>
          </cell>
          <cell r="F203">
            <v>1447350</v>
          </cell>
          <cell r="G203">
            <v>6856</v>
          </cell>
        </row>
        <row r="204">
          <cell r="A204" t="str">
            <v>REINHEIM, STADT</v>
          </cell>
          <cell r="B204">
            <v>6432019</v>
          </cell>
          <cell r="C204" t="str">
            <v>LANDKREIS DARMSTADT-DIEBURG</v>
          </cell>
          <cell r="D204">
            <v>2720610</v>
          </cell>
          <cell r="E204">
            <v>302290</v>
          </cell>
          <cell r="F204">
            <v>3022900</v>
          </cell>
          <cell r="G204">
            <v>16277</v>
          </cell>
        </row>
        <row r="205">
          <cell r="A205" t="str">
            <v>REISKIRCHEN</v>
          </cell>
          <cell r="B205">
            <v>6531016</v>
          </cell>
          <cell r="C205" t="str">
            <v>LANDKREIS GIESSEN</v>
          </cell>
          <cell r="D205">
            <v>2116836</v>
          </cell>
          <cell r="E205">
            <v>235204</v>
          </cell>
          <cell r="F205">
            <v>2352040</v>
          </cell>
          <cell r="G205">
            <v>10298</v>
          </cell>
        </row>
        <row r="206">
          <cell r="A206" t="str">
            <v>RIMBACH</v>
          </cell>
          <cell r="B206">
            <v>6431019</v>
          </cell>
          <cell r="C206" t="str">
            <v>LANDKREIS BERGSTRASSE</v>
          </cell>
          <cell r="D206">
            <v>1788894</v>
          </cell>
          <cell r="E206">
            <v>198766</v>
          </cell>
          <cell r="F206">
            <v>1987660</v>
          </cell>
          <cell r="G206">
            <v>8571</v>
          </cell>
        </row>
        <row r="207">
          <cell r="A207" t="str">
            <v>ROCKENBERG</v>
          </cell>
          <cell r="B207">
            <v>6440022</v>
          </cell>
          <cell r="C207" t="str">
            <v>WETTERAUKREIS</v>
          </cell>
          <cell r="D207">
            <v>750006</v>
          </cell>
          <cell r="E207">
            <v>83334</v>
          </cell>
          <cell r="F207">
            <v>833340</v>
          </cell>
          <cell r="G207">
            <v>4361</v>
          </cell>
        </row>
        <row r="208">
          <cell r="A208" t="str">
            <v>RODENBACH</v>
          </cell>
          <cell r="B208">
            <v>6435023</v>
          </cell>
          <cell r="C208" t="str">
            <v>MAIN-KINZIG-KREIS</v>
          </cell>
          <cell r="D208">
            <v>2151450</v>
          </cell>
          <cell r="E208">
            <v>239050</v>
          </cell>
          <cell r="F208">
            <v>2390500</v>
          </cell>
          <cell r="G208">
            <v>11176</v>
          </cell>
        </row>
        <row r="209">
          <cell r="A209" t="str">
            <v>ROMROD, STADT</v>
          </cell>
          <cell r="B209">
            <v>6535014</v>
          </cell>
          <cell r="C209" t="str">
            <v>VOGELSBERGKREIS</v>
          </cell>
          <cell r="D209">
            <v>750006</v>
          </cell>
          <cell r="E209">
            <v>83334</v>
          </cell>
          <cell r="F209">
            <v>833340</v>
          </cell>
          <cell r="G209">
            <v>2729</v>
          </cell>
        </row>
        <row r="210">
          <cell r="A210" t="str">
            <v>Rosbach Vor Der Höhe, Stadt</v>
          </cell>
          <cell r="B210">
            <v>6440023</v>
          </cell>
          <cell r="C210" t="str">
            <v>WETTERAUKREIS</v>
          </cell>
          <cell r="D210">
            <v>1757259</v>
          </cell>
          <cell r="E210">
            <v>195251</v>
          </cell>
          <cell r="F210">
            <v>1952510</v>
          </cell>
          <cell r="G210">
            <v>12250</v>
          </cell>
        </row>
        <row r="211">
          <cell r="A211" t="str">
            <v>ROSENTHAL, STADT</v>
          </cell>
          <cell r="B211">
            <v>6635017</v>
          </cell>
          <cell r="C211" t="str">
            <v>LANDKREIS WALDECK-FRANKENBERG</v>
          </cell>
          <cell r="D211">
            <v>750006</v>
          </cell>
          <cell r="E211">
            <v>83334</v>
          </cell>
          <cell r="F211">
            <v>833340</v>
          </cell>
          <cell r="G211">
            <v>2213</v>
          </cell>
        </row>
        <row r="212">
          <cell r="A212" t="str">
            <v>ROßDORF</v>
          </cell>
          <cell r="B212">
            <v>6432020</v>
          </cell>
          <cell r="C212" t="str">
            <v>LANDKREIS DARMSTADT-DIEBURG</v>
          </cell>
          <cell r="D212">
            <v>1843425</v>
          </cell>
          <cell r="E212">
            <v>204825</v>
          </cell>
          <cell r="F212">
            <v>2048250</v>
          </cell>
          <cell r="G212">
            <v>12250</v>
          </cell>
        </row>
        <row r="213">
          <cell r="A213" t="str">
            <v>SCHAAFHEIM</v>
          </cell>
          <cell r="B213">
            <v>6432021</v>
          </cell>
          <cell r="C213" t="str">
            <v>LANDKREIS DARMSTADT-DIEBURG</v>
          </cell>
          <cell r="D213">
            <v>2119275</v>
          </cell>
          <cell r="E213">
            <v>235475</v>
          </cell>
          <cell r="F213">
            <v>2354750</v>
          </cell>
          <cell r="G213">
            <v>9221</v>
          </cell>
        </row>
        <row r="214">
          <cell r="A214" t="str">
            <v>SCHAUENBURG</v>
          </cell>
          <cell r="B214">
            <v>6633023</v>
          </cell>
          <cell r="C214" t="str">
            <v>LANDKREIS KASSEL</v>
          </cell>
          <cell r="D214">
            <v>2348946</v>
          </cell>
          <cell r="E214">
            <v>260994</v>
          </cell>
          <cell r="F214">
            <v>2609940</v>
          </cell>
          <cell r="G214">
            <v>10140</v>
          </cell>
        </row>
        <row r="215">
          <cell r="A215" t="str">
            <v>SCHENKLENGSFELD</v>
          </cell>
          <cell r="B215">
            <v>6632019</v>
          </cell>
          <cell r="C215" t="str">
            <v>LANDKREIS HERSFELD-ROTENBURG</v>
          </cell>
          <cell r="D215">
            <v>1042137</v>
          </cell>
          <cell r="E215">
            <v>115793</v>
          </cell>
          <cell r="F215">
            <v>1157930</v>
          </cell>
          <cell r="G215">
            <v>4527</v>
          </cell>
        </row>
        <row r="216">
          <cell r="A216" t="str">
            <v>SCHLANGENBAD</v>
          </cell>
          <cell r="B216">
            <v>6439014</v>
          </cell>
          <cell r="C216" t="str">
            <v>RHEINGAU-TAUNUS-KREIS</v>
          </cell>
          <cell r="D216">
            <v>750006</v>
          </cell>
          <cell r="E216">
            <v>83334</v>
          </cell>
          <cell r="F216">
            <v>833340</v>
          </cell>
          <cell r="G216">
            <v>6290</v>
          </cell>
        </row>
        <row r="217">
          <cell r="A217" t="str">
            <v>SCHLITZ, STADT</v>
          </cell>
          <cell r="B217">
            <v>6535015</v>
          </cell>
          <cell r="C217" t="str">
            <v>VOGELSBERGKREIS</v>
          </cell>
          <cell r="D217">
            <v>2368665</v>
          </cell>
          <cell r="E217">
            <v>263185</v>
          </cell>
          <cell r="F217">
            <v>2631850</v>
          </cell>
          <cell r="G217">
            <v>9631</v>
          </cell>
        </row>
        <row r="218">
          <cell r="A218" t="str">
            <v>SCHöNECK</v>
          </cell>
          <cell r="B218">
            <v>6435026</v>
          </cell>
          <cell r="C218" t="str">
            <v>MAIN-KINZIG-KREIS</v>
          </cell>
          <cell r="D218">
            <v>750006</v>
          </cell>
          <cell r="E218">
            <v>83334</v>
          </cell>
          <cell r="F218">
            <v>833340</v>
          </cell>
          <cell r="G218">
            <v>11812</v>
          </cell>
        </row>
        <row r="219">
          <cell r="A219" t="str">
            <v>SCHWALM-EDER-KREIS</v>
          </cell>
          <cell r="B219">
            <v>6634000</v>
          </cell>
          <cell r="D219">
            <v>19770633</v>
          </cell>
          <cell r="E219">
            <v>2196737</v>
          </cell>
          <cell r="F219">
            <v>21967370</v>
          </cell>
          <cell r="G219">
            <v>180310</v>
          </cell>
        </row>
        <row r="220">
          <cell r="A220" t="str">
            <v>SCHWALMTAL</v>
          </cell>
          <cell r="B220">
            <v>6535017</v>
          </cell>
          <cell r="C220" t="str">
            <v>VOGELSBERGKREIS</v>
          </cell>
          <cell r="D220">
            <v>750006</v>
          </cell>
          <cell r="E220">
            <v>83334</v>
          </cell>
          <cell r="F220">
            <v>833340</v>
          </cell>
          <cell r="G220">
            <v>2800</v>
          </cell>
        </row>
        <row r="221">
          <cell r="A221" t="str">
            <v>SCHWARZENBORN, STADT</v>
          </cell>
          <cell r="B221">
            <v>6634023</v>
          </cell>
          <cell r="C221" t="str">
            <v>SCHWALM-EDER-KREIS</v>
          </cell>
          <cell r="D221">
            <v>750006</v>
          </cell>
          <cell r="E221">
            <v>83334</v>
          </cell>
          <cell r="F221">
            <v>833340</v>
          </cell>
          <cell r="G221">
            <v>1408</v>
          </cell>
        </row>
        <row r="222">
          <cell r="A222" t="str">
            <v>SEEHEIM-JUGENHEIM</v>
          </cell>
          <cell r="B222">
            <v>6432022</v>
          </cell>
          <cell r="C222" t="str">
            <v>LANDKREIS DARMSTADT-DIEBURG</v>
          </cell>
          <cell r="D222">
            <v>2864880</v>
          </cell>
          <cell r="E222">
            <v>318320</v>
          </cell>
          <cell r="F222">
            <v>3183200</v>
          </cell>
          <cell r="G222">
            <v>16218</v>
          </cell>
        </row>
        <row r="223">
          <cell r="A223" t="str">
            <v>SELIGENSTADT, STADT</v>
          </cell>
          <cell r="B223">
            <v>6438013</v>
          </cell>
          <cell r="C223" t="str">
            <v>LANDKREIS OFFENBACH</v>
          </cell>
          <cell r="D223">
            <v>4513689</v>
          </cell>
          <cell r="E223">
            <v>501521</v>
          </cell>
          <cell r="F223">
            <v>5015210</v>
          </cell>
          <cell r="G223">
            <v>20980</v>
          </cell>
        </row>
        <row r="224">
          <cell r="A224" t="str">
            <v>SELTERS (TAUNUS)</v>
          </cell>
          <cell r="B224">
            <v>6533014</v>
          </cell>
          <cell r="C224" t="str">
            <v>LANDKREIS LIMBURG-WEILBURG</v>
          </cell>
          <cell r="D224">
            <v>2098809</v>
          </cell>
          <cell r="E224">
            <v>233201</v>
          </cell>
          <cell r="F224">
            <v>2332010</v>
          </cell>
          <cell r="G224">
            <v>8084</v>
          </cell>
        </row>
        <row r="225">
          <cell r="A225" t="str">
            <v>SINNTAL</v>
          </cell>
          <cell r="B225">
            <v>6435027</v>
          </cell>
          <cell r="C225" t="str">
            <v>MAIN-KINZIG-KREIS</v>
          </cell>
          <cell r="D225">
            <v>2243826</v>
          </cell>
          <cell r="E225">
            <v>249314</v>
          </cell>
          <cell r="F225">
            <v>2493140</v>
          </cell>
          <cell r="G225">
            <v>8961</v>
          </cell>
        </row>
        <row r="226">
          <cell r="A226" t="str">
            <v>SOLMS, STADT</v>
          </cell>
          <cell r="B226">
            <v>6532021</v>
          </cell>
          <cell r="C226" t="str">
            <v>LAHN-DILL-KREIS</v>
          </cell>
          <cell r="D226">
            <v>3165741</v>
          </cell>
          <cell r="E226">
            <v>351749</v>
          </cell>
          <cell r="F226">
            <v>3517490</v>
          </cell>
          <cell r="G226">
            <v>13456</v>
          </cell>
        </row>
        <row r="227">
          <cell r="A227" t="str">
            <v>SONTRA, STADT</v>
          </cell>
          <cell r="B227">
            <v>6636011</v>
          </cell>
          <cell r="C227" t="str">
            <v>WERRA-MEISSNER-KREIS</v>
          </cell>
          <cell r="D227">
            <v>2253708</v>
          </cell>
          <cell r="E227">
            <v>250412</v>
          </cell>
          <cell r="F227">
            <v>2504120</v>
          </cell>
          <cell r="G227">
            <v>7629</v>
          </cell>
        </row>
        <row r="228">
          <cell r="A228" t="str">
            <v>STEFFENBERG</v>
          </cell>
          <cell r="B228">
            <v>6534019</v>
          </cell>
          <cell r="C228" t="str">
            <v>LANDKREIS MARBURG-BIEDENKOPF</v>
          </cell>
          <cell r="D228">
            <v>750006</v>
          </cell>
          <cell r="E228">
            <v>83334</v>
          </cell>
          <cell r="F228">
            <v>833340</v>
          </cell>
          <cell r="G228">
            <v>4061</v>
          </cell>
        </row>
        <row r="229">
          <cell r="A229" t="str">
            <v>STOCKSTADT AM RHEIN</v>
          </cell>
          <cell r="B229">
            <v>6433013</v>
          </cell>
          <cell r="C229" t="str">
            <v>LANDKREIS GROSS-GERAU</v>
          </cell>
          <cell r="D229">
            <v>750006</v>
          </cell>
          <cell r="E229">
            <v>83334</v>
          </cell>
          <cell r="F229">
            <v>833340</v>
          </cell>
          <cell r="G229">
            <v>5882</v>
          </cell>
        </row>
        <row r="230">
          <cell r="A230" t="str">
            <v>TWISTETAL</v>
          </cell>
          <cell r="B230">
            <v>6635018</v>
          </cell>
          <cell r="C230" t="str">
            <v>LANDKREIS WALDECK-FRANKENBERG</v>
          </cell>
          <cell r="D230">
            <v>1046448</v>
          </cell>
          <cell r="E230">
            <v>116272</v>
          </cell>
          <cell r="F230">
            <v>1162720</v>
          </cell>
          <cell r="G230">
            <v>4424</v>
          </cell>
        </row>
        <row r="231">
          <cell r="A231" t="str">
            <v>USINGEN, STADT</v>
          </cell>
          <cell r="B231">
            <v>6434011</v>
          </cell>
          <cell r="C231" t="str">
            <v>HOCHTAUNUSKREIS</v>
          </cell>
          <cell r="D231">
            <v>3150000</v>
          </cell>
          <cell r="E231">
            <v>350000</v>
          </cell>
          <cell r="F231">
            <v>3500000</v>
          </cell>
          <cell r="G231">
            <v>14025</v>
          </cell>
        </row>
        <row r="232">
          <cell r="A232" t="str">
            <v>VIERNHEIM, STADT</v>
          </cell>
          <cell r="B232">
            <v>6431020</v>
          </cell>
          <cell r="C232" t="str">
            <v>LANDKREIS BERGSTRASSE</v>
          </cell>
          <cell r="D232">
            <v>7575759</v>
          </cell>
          <cell r="E232">
            <v>841751</v>
          </cell>
          <cell r="F232">
            <v>8417510</v>
          </cell>
          <cell r="G232">
            <v>34146</v>
          </cell>
        </row>
        <row r="233">
          <cell r="A233" t="str">
            <v>VöHL</v>
          </cell>
          <cell r="B233">
            <v>6635019</v>
          </cell>
          <cell r="C233" t="str">
            <v>LANDKREIS WALDECK-FRANKENBERG</v>
          </cell>
          <cell r="D233">
            <v>1377234</v>
          </cell>
          <cell r="E233">
            <v>153026</v>
          </cell>
          <cell r="F233">
            <v>1530260</v>
          </cell>
          <cell r="G233">
            <v>5616</v>
          </cell>
        </row>
        <row r="234">
          <cell r="A234" t="str">
            <v>WABERN</v>
          </cell>
          <cell r="B234">
            <v>6634025</v>
          </cell>
          <cell r="C234" t="str">
            <v>SCHWALM-EDER-KREIS</v>
          </cell>
          <cell r="D234">
            <v>1709721</v>
          </cell>
          <cell r="E234">
            <v>189969</v>
          </cell>
          <cell r="F234">
            <v>1899690</v>
          </cell>
          <cell r="G234">
            <v>7326</v>
          </cell>
        </row>
        <row r="235">
          <cell r="A235" t="str">
            <v>WäCHTERSBACH, STADT</v>
          </cell>
          <cell r="B235">
            <v>6435029</v>
          </cell>
          <cell r="C235" t="str">
            <v>MAIN-KINZIG-KREIS</v>
          </cell>
          <cell r="D235">
            <v>3068766</v>
          </cell>
          <cell r="E235">
            <v>340974</v>
          </cell>
          <cell r="F235">
            <v>3409740</v>
          </cell>
          <cell r="G235">
            <v>12380</v>
          </cell>
        </row>
        <row r="236">
          <cell r="A236" t="str">
            <v>WALDBRUNN (WESTERWALD)</v>
          </cell>
          <cell r="B236">
            <v>6533016</v>
          </cell>
          <cell r="C236" t="str">
            <v>LANDKREIS LIMBURG-WEILBURG</v>
          </cell>
          <cell r="D236">
            <v>1382940</v>
          </cell>
          <cell r="E236">
            <v>153660</v>
          </cell>
          <cell r="F236">
            <v>1536600</v>
          </cell>
          <cell r="G236">
            <v>5882</v>
          </cell>
        </row>
        <row r="237">
          <cell r="A237" t="str">
            <v>WALDECK, STADT</v>
          </cell>
          <cell r="B237">
            <v>6635021</v>
          </cell>
          <cell r="C237" t="str">
            <v>LANDKREIS WALDECK-FRANKENBERG</v>
          </cell>
          <cell r="D237">
            <v>1558134</v>
          </cell>
          <cell r="E237">
            <v>173126</v>
          </cell>
          <cell r="F237">
            <v>1731260</v>
          </cell>
          <cell r="G237">
            <v>6758</v>
          </cell>
        </row>
        <row r="238">
          <cell r="A238" t="str">
            <v>WALD-MICHELBACH</v>
          </cell>
          <cell r="B238">
            <v>6431021</v>
          </cell>
          <cell r="C238" t="str">
            <v>LANDKREIS BERGSTRASSE</v>
          </cell>
          <cell r="D238">
            <v>2422701</v>
          </cell>
          <cell r="E238">
            <v>269189</v>
          </cell>
          <cell r="F238">
            <v>2691890</v>
          </cell>
          <cell r="G238">
            <v>10614</v>
          </cell>
        </row>
        <row r="239">
          <cell r="A239" t="str">
            <v>WALDSOLMS</v>
          </cell>
          <cell r="B239">
            <v>6532022</v>
          </cell>
          <cell r="C239" t="str">
            <v>LAHN-DILL-KREIS</v>
          </cell>
          <cell r="D239">
            <v>942363</v>
          </cell>
          <cell r="E239">
            <v>104707</v>
          </cell>
          <cell r="F239">
            <v>1047070</v>
          </cell>
          <cell r="G239">
            <v>4822</v>
          </cell>
        </row>
        <row r="240">
          <cell r="A240" t="str">
            <v>WARTENBERG</v>
          </cell>
          <cell r="B240">
            <v>6535019</v>
          </cell>
          <cell r="C240" t="str">
            <v>VOGELSBERGKREIS</v>
          </cell>
          <cell r="D240">
            <v>750006</v>
          </cell>
          <cell r="E240">
            <v>83334</v>
          </cell>
          <cell r="F240">
            <v>833340</v>
          </cell>
          <cell r="G240">
            <v>3947</v>
          </cell>
        </row>
        <row r="241">
          <cell r="A241" t="str">
            <v>WEHRETAL</v>
          </cell>
          <cell r="B241">
            <v>6636014</v>
          </cell>
          <cell r="C241" t="str">
            <v>WERRA-MEISSNER-KREIS</v>
          </cell>
          <cell r="D241">
            <v>1174590</v>
          </cell>
          <cell r="E241">
            <v>130510</v>
          </cell>
          <cell r="F241">
            <v>1305100</v>
          </cell>
          <cell r="G241">
            <v>5015</v>
          </cell>
        </row>
        <row r="242">
          <cell r="A242" t="str">
            <v>WEHRHEIM</v>
          </cell>
          <cell r="B242">
            <v>6434012</v>
          </cell>
          <cell r="C242" t="str">
            <v>HOCHTAUNUSKREIS</v>
          </cell>
          <cell r="D242">
            <v>750006</v>
          </cell>
          <cell r="E242">
            <v>83334</v>
          </cell>
          <cell r="F242">
            <v>833340</v>
          </cell>
          <cell r="G242">
            <v>9355</v>
          </cell>
        </row>
        <row r="243">
          <cell r="A243" t="str">
            <v>WEILBURG, STADT</v>
          </cell>
          <cell r="B243">
            <v>6533017</v>
          </cell>
          <cell r="C243" t="str">
            <v>LANDKREIS LIMBURG-WEILBURG</v>
          </cell>
          <cell r="D243">
            <v>1971756</v>
          </cell>
          <cell r="E243">
            <v>219084</v>
          </cell>
          <cell r="F243">
            <v>2190840</v>
          </cell>
          <cell r="G243">
            <v>13337</v>
          </cell>
        </row>
        <row r="244">
          <cell r="A244" t="str">
            <v>WEILMüNSTER, MARKTFLECKEN</v>
          </cell>
          <cell r="B244">
            <v>6533018</v>
          </cell>
          <cell r="C244" t="str">
            <v>LANDKREIS LIMBURG-WEILBURG</v>
          </cell>
          <cell r="D244">
            <v>1908891</v>
          </cell>
          <cell r="E244">
            <v>212099</v>
          </cell>
          <cell r="F244">
            <v>2120990</v>
          </cell>
          <cell r="G244">
            <v>8839</v>
          </cell>
        </row>
        <row r="245">
          <cell r="A245" t="str">
            <v>WEILROD</v>
          </cell>
          <cell r="B245">
            <v>6434013</v>
          </cell>
          <cell r="C245" t="str">
            <v>HOCHTAUNUSKREIS</v>
          </cell>
          <cell r="D245">
            <v>1022049</v>
          </cell>
          <cell r="E245">
            <v>113561</v>
          </cell>
          <cell r="F245">
            <v>1135610</v>
          </cell>
          <cell r="G245">
            <v>6487</v>
          </cell>
        </row>
        <row r="246">
          <cell r="A246" t="str">
            <v>WEIMAR (LAHN)</v>
          </cell>
          <cell r="B246">
            <v>6534020</v>
          </cell>
          <cell r="C246" t="str">
            <v>LANDKREIS MARBURG-BIEDENKOPF</v>
          </cell>
          <cell r="D246">
            <v>1260513</v>
          </cell>
          <cell r="E246">
            <v>140057</v>
          </cell>
          <cell r="F246">
            <v>1400570</v>
          </cell>
          <cell r="G246">
            <v>7083</v>
          </cell>
        </row>
        <row r="247">
          <cell r="A247" t="str">
            <v>WEINBACH</v>
          </cell>
          <cell r="B247">
            <v>6533019</v>
          </cell>
          <cell r="C247" t="str">
            <v>LANDKREIS LIMBURG-WEILBURG</v>
          </cell>
          <cell r="D247">
            <v>985680</v>
          </cell>
          <cell r="E247">
            <v>109520</v>
          </cell>
          <cell r="F247">
            <v>1095200</v>
          </cell>
          <cell r="G247">
            <v>4419</v>
          </cell>
        </row>
        <row r="248">
          <cell r="A248" t="str">
            <v>WEIßENBORN</v>
          </cell>
          <cell r="B248">
            <v>6636015</v>
          </cell>
          <cell r="C248" t="str">
            <v>WERRA-MEISSNER-KREIS</v>
          </cell>
          <cell r="D248">
            <v>750006</v>
          </cell>
          <cell r="E248">
            <v>83334</v>
          </cell>
          <cell r="F248">
            <v>833340</v>
          </cell>
          <cell r="G248">
            <v>1037</v>
          </cell>
        </row>
        <row r="249">
          <cell r="A249" t="str">
            <v>WEITERSTADT, STADT</v>
          </cell>
          <cell r="B249">
            <v>6432023</v>
          </cell>
          <cell r="C249" t="str">
            <v>LANDKREIS DARMSTADT-DIEBURG</v>
          </cell>
          <cell r="D249">
            <v>750006</v>
          </cell>
          <cell r="E249">
            <v>83334</v>
          </cell>
          <cell r="F249">
            <v>833340</v>
          </cell>
          <cell r="G249">
            <v>25416</v>
          </cell>
        </row>
        <row r="250">
          <cell r="A250" t="str">
            <v>WETTENBERG</v>
          </cell>
          <cell r="B250">
            <v>6531018</v>
          </cell>
          <cell r="C250" t="str">
            <v>LANDKREIS GIESSEN</v>
          </cell>
          <cell r="D250">
            <v>2178603</v>
          </cell>
          <cell r="E250">
            <v>242067</v>
          </cell>
          <cell r="F250">
            <v>2420670</v>
          </cell>
          <cell r="G250">
            <v>12193</v>
          </cell>
        </row>
        <row r="251">
          <cell r="A251" t="str">
            <v>WETTER (HESSEN), STADT</v>
          </cell>
          <cell r="B251">
            <v>6534021</v>
          </cell>
          <cell r="C251" t="str">
            <v>LANDKREIS MARBURG-BIEDENKOPF</v>
          </cell>
          <cell r="D251">
            <v>2263752</v>
          </cell>
          <cell r="E251">
            <v>251528</v>
          </cell>
          <cell r="F251">
            <v>2515280</v>
          </cell>
          <cell r="G251">
            <v>8959</v>
          </cell>
        </row>
        <row r="252">
          <cell r="A252" t="str">
            <v>WETTERAUKREIS</v>
          </cell>
          <cell r="B252">
            <v>6440000</v>
          </cell>
          <cell r="D252">
            <v>31016448</v>
          </cell>
          <cell r="E252">
            <v>3446272</v>
          </cell>
          <cell r="F252">
            <v>34462720</v>
          </cell>
          <cell r="G252">
            <v>301931</v>
          </cell>
        </row>
        <row r="253">
          <cell r="A253" t="str">
            <v>WILLINGEN (UPLAND)</v>
          </cell>
          <cell r="B253">
            <v>6635022</v>
          </cell>
          <cell r="C253" t="str">
            <v>LANDKREIS WALDECK-FRANKENBERG</v>
          </cell>
          <cell r="D253">
            <v>750006</v>
          </cell>
          <cell r="E253">
            <v>83334</v>
          </cell>
          <cell r="F253">
            <v>833340</v>
          </cell>
          <cell r="G253">
            <v>6070</v>
          </cell>
        </row>
        <row r="254">
          <cell r="A254" t="str">
            <v>WILLINGSHAUSEN</v>
          </cell>
          <cell r="B254">
            <v>6634026</v>
          </cell>
          <cell r="C254" t="str">
            <v>SCHWALM-EDER-KREIS</v>
          </cell>
          <cell r="D254">
            <v>1149246</v>
          </cell>
          <cell r="E254">
            <v>127694</v>
          </cell>
          <cell r="F254">
            <v>1276940</v>
          </cell>
          <cell r="G254">
            <v>4872</v>
          </cell>
        </row>
        <row r="255">
          <cell r="A255" t="str">
            <v>WöLFERSHEIM</v>
          </cell>
          <cell r="B255">
            <v>6440024</v>
          </cell>
          <cell r="C255" t="str">
            <v>WETTERAUKREIS</v>
          </cell>
          <cell r="D255">
            <v>2247363</v>
          </cell>
          <cell r="E255">
            <v>249707</v>
          </cell>
          <cell r="F255">
            <v>2497070</v>
          </cell>
          <cell r="G255">
            <v>9925</v>
          </cell>
        </row>
        <row r="256">
          <cell r="A256" t="str">
            <v>WöLLSTADT</v>
          </cell>
          <cell r="B256">
            <v>6440025</v>
          </cell>
          <cell r="C256" t="str">
            <v>WETTERAUKREIS</v>
          </cell>
          <cell r="D256">
            <v>1109664</v>
          </cell>
          <cell r="E256">
            <v>123296</v>
          </cell>
          <cell r="F256">
            <v>1232960</v>
          </cell>
          <cell r="G256">
            <v>6198</v>
          </cell>
        </row>
        <row r="257">
          <cell r="A257" t="str">
            <v>ZIERENBERG, STADT</v>
          </cell>
          <cell r="B257">
            <v>6633029</v>
          </cell>
          <cell r="C257" t="str">
            <v>LANDKREIS KASSEL</v>
          </cell>
          <cell r="D257">
            <v>1345743</v>
          </cell>
          <cell r="E257">
            <v>149527</v>
          </cell>
          <cell r="F257">
            <v>1495270</v>
          </cell>
          <cell r="G257">
            <v>6568</v>
          </cell>
        </row>
        <row r="258">
          <cell r="A258" t="str">
            <v>ZWINGENBERG, STADT</v>
          </cell>
          <cell r="B258">
            <v>6431022</v>
          </cell>
          <cell r="C258" t="str">
            <v>LANDKREIS BERGSTRASSE</v>
          </cell>
          <cell r="D258">
            <v>945945</v>
          </cell>
          <cell r="E258">
            <v>105105</v>
          </cell>
          <cell r="F258">
            <v>1051050</v>
          </cell>
          <cell r="G258">
            <v>6928</v>
          </cell>
        </row>
      </sheetData>
      <sheetData sheetId="1">
        <row r="2">
          <cell r="C2" t="str">
            <v>Stadt bzw.
Gemeinde</v>
          </cell>
          <cell r="D2" t="str">
            <v>Bevölkerung am 31. Dezember 2016</v>
          </cell>
          <cell r="E2"/>
          <cell r="F2"/>
        </row>
        <row r="3">
          <cell r="C3"/>
          <cell r="D3" t="str">
            <v>Insgesamt</v>
          </cell>
          <cell r="E3" t="str">
            <v>Deutsche</v>
          </cell>
          <cell r="F3" t="str">
            <v>Nicht-
deutsche</v>
          </cell>
        </row>
        <row r="4">
          <cell r="C4" t="str">
            <v>Aarbergen</v>
          </cell>
          <cell r="D4">
            <v>6013</v>
          </cell>
          <cell r="E4">
            <v>5299</v>
          </cell>
          <cell r="F4">
            <v>714</v>
          </cell>
        </row>
        <row r="5">
          <cell r="C5" t="str">
            <v>Abtsteinach</v>
          </cell>
          <cell r="D5">
            <v>2357</v>
          </cell>
          <cell r="E5">
            <v>2211</v>
          </cell>
          <cell r="F5">
            <v>146</v>
          </cell>
        </row>
        <row r="6">
          <cell r="C6" t="str">
            <v>Ahnatal</v>
          </cell>
          <cell r="D6">
            <v>7929</v>
          </cell>
          <cell r="E6">
            <v>7660</v>
          </cell>
          <cell r="F6">
            <v>269</v>
          </cell>
        </row>
        <row r="7">
          <cell r="C7" t="str">
            <v>Alheim</v>
          </cell>
          <cell r="D7">
            <v>4970</v>
          </cell>
          <cell r="E7">
            <v>4776</v>
          </cell>
          <cell r="F7">
            <v>194</v>
          </cell>
        </row>
        <row r="8">
          <cell r="C8" t="str">
            <v>Allendorf (Eder)</v>
          </cell>
          <cell r="D8">
            <v>5626</v>
          </cell>
          <cell r="E8">
            <v>5127</v>
          </cell>
          <cell r="F8">
            <v>499</v>
          </cell>
        </row>
        <row r="9">
          <cell r="C9" t="str">
            <v>Allendorf (Lumda), Stadt</v>
          </cell>
          <cell r="D9">
            <v>4141</v>
          </cell>
          <cell r="E9">
            <v>3950</v>
          </cell>
          <cell r="F9">
            <v>191</v>
          </cell>
        </row>
        <row r="10">
          <cell r="C10" t="str">
            <v>Alsbach-Hähnlein</v>
          </cell>
          <cell r="D10">
            <v>9235</v>
          </cell>
          <cell r="E10">
            <v>8228</v>
          </cell>
          <cell r="F10">
            <v>1007</v>
          </cell>
        </row>
        <row r="11">
          <cell r="C11" t="str">
            <v>Alsfeld, Stadt</v>
          </cell>
          <cell r="D11">
            <v>15982</v>
          </cell>
          <cell r="E11">
            <v>14465</v>
          </cell>
          <cell r="F11">
            <v>1517</v>
          </cell>
        </row>
        <row r="12">
          <cell r="C12" t="str">
            <v>Altenstadt</v>
          </cell>
          <cell r="D12">
            <v>11950</v>
          </cell>
          <cell r="E12">
            <v>10648</v>
          </cell>
          <cell r="F12">
            <v>1302</v>
          </cell>
        </row>
        <row r="13">
          <cell r="C13" t="str">
            <v>Amöneburg, Stadt</v>
          </cell>
          <cell r="D13">
            <v>5136</v>
          </cell>
          <cell r="E13">
            <v>4995</v>
          </cell>
          <cell r="F13">
            <v>141</v>
          </cell>
        </row>
        <row r="14">
          <cell r="C14" t="str">
            <v>Angelburg</v>
          </cell>
          <cell r="D14">
            <v>3567</v>
          </cell>
          <cell r="E14">
            <v>3164</v>
          </cell>
          <cell r="F14">
            <v>403</v>
          </cell>
        </row>
        <row r="15">
          <cell r="C15" t="str">
            <v>Antrifttal</v>
          </cell>
          <cell r="D15">
            <v>1904</v>
          </cell>
          <cell r="E15">
            <v>1843</v>
          </cell>
          <cell r="F15">
            <v>61</v>
          </cell>
        </row>
        <row r="16">
          <cell r="C16" t="str">
            <v>Aßlar, Stadt</v>
          </cell>
          <cell r="D16">
            <v>13655</v>
          </cell>
          <cell r="E16">
            <v>11962</v>
          </cell>
          <cell r="F16">
            <v>1693</v>
          </cell>
        </row>
        <row r="17">
          <cell r="C17" t="str">
            <v>Babenhausen, Stadt</v>
          </cell>
          <cell r="D17">
            <v>16729</v>
          </cell>
          <cell r="E17">
            <v>13619</v>
          </cell>
          <cell r="F17">
            <v>3110</v>
          </cell>
        </row>
        <row r="18">
          <cell r="C18" t="str">
            <v>Bad Arolsen, Stadt</v>
          </cell>
          <cell r="D18">
            <v>15501</v>
          </cell>
          <cell r="E18">
            <v>14034</v>
          </cell>
          <cell r="F18">
            <v>1467</v>
          </cell>
        </row>
        <row r="19">
          <cell r="C19" t="str">
            <v>Bad Camberg, Stadt</v>
          </cell>
          <cell r="D19">
            <v>14148</v>
          </cell>
          <cell r="E19">
            <v>12802</v>
          </cell>
          <cell r="F19">
            <v>1346</v>
          </cell>
        </row>
        <row r="20">
          <cell r="C20" t="str">
            <v>Bad Emstal</v>
          </cell>
          <cell r="D20">
            <v>6048</v>
          </cell>
          <cell r="E20">
            <v>5703</v>
          </cell>
          <cell r="F20">
            <v>345</v>
          </cell>
        </row>
        <row r="21">
          <cell r="C21" t="str">
            <v>Bad Endbach</v>
          </cell>
          <cell r="D21">
            <v>8016</v>
          </cell>
          <cell r="E21">
            <v>7582</v>
          </cell>
          <cell r="F21">
            <v>434</v>
          </cell>
        </row>
        <row r="22">
          <cell r="C22" t="str">
            <v>Bad Hersfeld, Kreisstadt</v>
          </cell>
          <cell r="D22">
            <v>29615</v>
          </cell>
          <cell r="E22">
            <v>25720</v>
          </cell>
          <cell r="F22">
            <v>3895</v>
          </cell>
        </row>
        <row r="23">
          <cell r="C23" t="str">
            <v>Bad Homburg vor der Höhe, Stadt</v>
          </cell>
          <cell r="D23">
            <v>53707</v>
          </cell>
          <cell r="E23">
            <v>44090</v>
          </cell>
          <cell r="F23">
            <v>9617</v>
          </cell>
        </row>
        <row r="24">
          <cell r="C24" t="str">
            <v>Bad Karlshafen, Stadt</v>
          </cell>
          <cell r="D24">
            <v>3823</v>
          </cell>
          <cell r="E24">
            <v>3181</v>
          </cell>
          <cell r="F24">
            <v>642</v>
          </cell>
        </row>
        <row r="25">
          <cell r="C25" t="str">
            <v>Bad König, Stadt</v>
          </cell>
          <cell r="D25">
            <v>9639</v>
          </cell>
          <cell r="E25">
            <v>8408</v>
          </cell>
          <cell r="F25">
            <v>1231</v>
          </cell>
        </row>
        <row r="26">
          <cell r="C26" t="str">
            <v>Bad Nauheim, Stadt</v>
          </cell>
          <cell r="D26">
            <v>31924</v>
          </cell>
          <cell r="E26">
            <v>26999</v>
          </cell>
          <cell r="F26">
            <v>4925</v>
          </cell>
        </row>
        <row r="27">
          <cell r="C27" t="str">
            <v>Bad Orb, Stadt</v>
          </cell>
          <cell r="D27">
            <v>9759</v>
          </cell>
          <cell r="E27">
            <v>8505</v>
          </cell>
          <cell r="F27">
            <v>1254</v>
          </cell>
        </row>
        <row r="28">
          <cell r="C28" t="str">
            <v>Bad Salzschlirf</v>
          </cell>
          <cell r="D28">
            <v>3290</v>
          </cell>
          <cell r="E28">
            <v>2880</v>
          </cell>
          <cell r="F28">
            <v>410</v>
          </cell>
        </row>
        <row r="29">
          <cell r="C29" t="str">
            <v>Bad Schwalbach, Kreisstadt</v>
          </cell>
          <cell r="D29">
            <v>10849</v>
          </cell>
          <cell r="E29">
            <v>9069</v>
          </cell>
          <cell r="F29">
            <v>1780</v>
          </cell>
        </row>
        <row r="30">
          <cell r="C30" t="str">
            <v>Bad Soden am Taunus, Stadt</v>
          </cell>
          <cell r="D30">
            <v>22393</v>
          </cell>
          <cell r="E30">
            <v>18251</v>
          </cell>
          <cell r="F30">
            <v>4142</v>
          </cell>
        </row>
        <row r="31">
          <cell r="C31" t="str">
            <v>Bad Soden-Salmünster, Stadt</v>
          </cell>
          <cell r="D31">
            <v>13463</v>
          </cell>
          <cell r="E31">
            <v>11929</v>
          </cell>
          <cell r="F31">
            <v>1534</v>
          </cell>
        </row>
        <row r="32">
          <cell r="C32" t="str">
            <v>Bad Sooden-Allendorf, Stadt</v>
          </cell>
          <cell r="D32">
            <v>8476</v>
          </cell>
          <cell r="E32">
            <v>7692</v>
          </cell>
          <cell r="F32">
            <v>784</v>
          </cell>
        </row>
        <row r="33">
          <cell r="C33" t="str">
            <v>Bad Vilbel, Stadt</v>
          </cell>
          <cell r="D33">
            <v>33458</v>
          </cell>
          <cell r="E33">
            <v>28469</v>
          </cell>
          <cell r="F33">
            <v>4989</v>
          </cell>
        </row>
        <row r="34">
          <cell r="C34" t="str">
            <v>Bad Wildungen, Stadt</v>
          </cell>
          <cell r="D34">
            <v>16980</v>
          </cell>
          <cell r="E34">
            <v>15284</v>
          </cell>
          <cell r="F34">
            <v>1696</v>
          </cell>
        </row>
        <row r="35">
          <cell r="C35" t="str">
            <v>Bad Zwesten</v>
          </cell>
          <cell r="D35">
            <v>3927</v>
          </cell>
          <cell r="E35">
            <v>3614</v>
          </cell>
          <cell r="F35">
            <v>313</v>
          </cell>
        </row>
        <row r="36">
          <cell r="C36" t="str">
            <v>Battenberg (Eder), Stadt</v>
          </cell>
          <cell r="D36">
            <v>5337</v>
          </cell>
          <cell r="E36">
            <v>4978</v>
          </cell>
          <cell r="F36">
            <v>359</v>
          </cell>
        </row>
        <row r="37">
          <cell r="C37" t="str">
            <v>Baunatal, Stadt</v>
          </cell>
          <cell r="D37">
            <v>27704</v>
          </cell>
          <cell r="E37">
            <v>25594</v>
          </cell>
          <cell r="F37">
            <v>2110</v>
          </cell>
        </row>
        <row r="38">
          <cell r="C38" t="str">
            <v>Bebra, Stadt</v>
          </cell>
          <cell r="D38">
            <v>13963</v>
          </cell>
          <cell r="E38">
            <v>12394</v>
          </cell>
          <cell r="F38">
            <v>1569</v>
          </cell>
        </row>
        <row r="39">
          <cell r="C39" t="str">
            <v>Beerfelden, Stadt</v>
          </cell>
          <cell r="D39">
            <v>6405</v>
          </cell>
          <cell r="E39">
            <v>5608</v>
          </cell>
          <cell r="F39">
            <v>797</v>
          </cell>
        </row>
        <row r="40">
          <cell r="C40" t="str">
            <v>Bensheim, Stadt</v>
          </cell>
          <cell r="D40">
            <v>40168</v>
          </cell>
          <cell r="E40">
            <v>35422</v>
          </cell>
          <cell r="F40">
            <v>4746</v>
          </cell>
        </row>
        <row r="41">
          <cell r="C41" t="str">
            <v>Berkatal</v>
          </cell>
          <cell r="D41">
            <v>1519</v>
          </cell>
          <cell r="E41">
            <v>1497</v>
          </cell>
          <cell r="F41">
            <v>22</v>
          </cell>
        </row>
        <row r="42">
          <cell r="C42" t="str">
            <v>Beselich</v>
          </cell>
          <cell r="D42">
            <v>5719</v>
          </cell>
          <cell r="E42">
            <v>5060</v>
          </cell>
          <cell r="F42">
            <v>659</v>
          </cell>
        </row>
        <row r="43">
          <cell r="C43" t="str">
            <v>Biblis</v>
          </cell>
          <cell r="D43">
            <v>8978</v>
          </cell>
          <cell r="E43">
            <v>8039</v>
          </cell>
          <cell r="F43">
            <v>939</v>
          </cell>
        </row>
        <row r="44">
          <cell r="C44" t="str">
            <v>Bickenbach</v>
          </cell>
          <cell r="D44">
            <v>5809</v>
          </cell>
          <cell r="E44">
            <v>5087</v>
          </cell>
          <cell r="F44">
            <v>722</v>
          </cell>
        </row>
        <row r="45">
          <cell r="C45" t="str">
            <v>Biebergemünd</v>
          </cell>
          <cell r="D45">
            <v>8401</v>
          </cell>
          <cell r="E45">
            <v>7879</v>
          </cell>
          <cell r="F45">
            <v>522</v>
          </cell>
        </row>
        <row r="46">
          <cell r="C46" t="str">
            <v>Biebertal</v>
          </cell>
          <cell r="D46">
            <v>10123</v>
          </cell>
          <cell r="E46">
            <v>9519</v>
          </cell>
          <cell r="F46">
            <v>604</v>
          </cell>
        </row>
        <row r="47">
          <cell r="C47" t="str">
            <v>Biebesheim am Rhein</v>
          </cell>
          <cell r="D47">
            <v>6721</v>
          </cell>
          <cell r="E47">
            <v>5526</v>
          </cell>
          <cell r="F47">
            <v>1195</v>
          </cell>
        </row>
        <row r="48">
          <cell r="C48" t="str">
            <v>Biedenkopf, Stadt</v>
          </cell>
          <cell r="D48">
            <v>13713</v>
          </cell>
          <cell r="E48">
            <v>12214</v>
          </cell>
          <cell r="F48">
            <v>1499</v>
          </cell>
        </row>
        <row r="49">
          <cell r="C49" t="str">
            <v>Birkenau</v>
          </cell>
          <cell r="D49">
            <v>9921</v>
          </cell>
          <cell r="E49">
            <v>8943</v>
          </cell>
          <cell r="F49">
            <v>978</v>
          </cell>
        </row>
        <row r="50">
          <cell r="C50" t="str">
            <v>Birstein</v>
          </cell>
          <cell r="D50">
            <v>6266</v>
          </cell>
          <cell r="E50">
            <v>5898</v>
          </cell>
          <cell r="F50">
            <v>368</v>
          </cell>
        </row>
        <row r="51">
          <cell r="C51" t="str">
            <v>Bischoffen</v>
          </cell>
          <cell r="D51">
            <v>3377</v>
          </cell>
          <cell r="E51">
            <v>3179</v>
          </cell>
          <cell r="F51">
            <v>198</v>
          </cell>
        </row>
        <row r="52">
          <cell r="C52" t="str">
            <v>Bischofsheim</v>
          </cell>
          <cell r="D52">
            <v>13293</v>
          </cell>
          <cell r="E52">
            <v>10668</v>
          </cell>
          <cell r="F52">
            <v>2625</v>
          </cell>
        </row>
        <row r="53">
          <cell r="C53" t="str">
            <v>Borken (Hessen), Stadt</v>
          </cell>
          <cell r="D53">
            <v>12741</v>
          </cell>
          <cell r="E53">
            <v>11901</v>
          </cell>
          <cell r="F53">
            <v>840</v>
          </cell>
        </row>
        <row r="54">
          <cell r="C54" t="str">
            <v>Brachttal</v>
          </cell>
          <cell r="D54">
            <v>5217</v>
          </cell>
          <cell r="E54">
            <v>4806</v>
          </cell>
          <cell r="F54">
            <v>411</v>
          </cell>
        </row>
        <row r="55">
          <cell r="C55" t="str">
            <v>Braunfels, Stadt</v>
          </cell>
          <cell r="D55">
            <v>10954</v>
          </cell>
          <cell r="E55">
            <v>10139</v>
          </cell>
          <cell r="F55">
            <v>815</v>
          </cell>
        </row>
        <row r="56">
          <cell r="C56" t="str">
            <v>Brechen</v>
          </cell>
          <cell r="D56">
            <v>6493</v>
          </cell>
          <cell r="E56">
            <v>6133</v>
          </cell>
          <cell r="F56">
            <v>360</v>
          </cell>
        </row>
        <row r="57">
          <cell r="C57" t="str">
            <v>Breidenbach</v>
          </cell>
          <cell r="D57">
            <v>6832</v>
          </cell>
          <cell r="E57">
            <v>5882</v>
          </cell>
          <cell r="F57">
            <v>950</v>
          </cell>
        </row>
        <row r="58">
          <cell r="C58" t="str">
            <v>Breitenbach am Herzberg</v>
          </cell>
          <cell r="D58">
            <v>1752</v>
          </cell>
          <cell r="E58">
            <v>1689</v>
          </cell>
          <cell r="F58">
            <v>63</v>
          </cell>
        </row>
        <row r="59">
          <cell r="C59" t="str">
            <v>Breitscheid</v>
          </cell>
          <cell r="D59">
            <v>4779</v>
          </cell>
          <cell r="E59">
            <v>4600</v>
          </cell>
          <cell r="F59">
            <v>179</v>
          </cell>
        </row>
        <row r="60">
          <cell r="C60" t="str">
            <v>Brensbach</v>
          </cell>
          <cell r="D60">
            <v>5057</v>
          </cell>
          <cell r="E60">
            <v>4702</v>
          </cell>
          <cell r="F60">
            <v>355</v>
          </cell>
        </row>
        <row r="61">
          <cell r="C61" t="str">
            <v>Breuberg, Stadt</v>
          </cell>
          <cell r="D61">
            <v>7413</v>
          </cell>
          <cell r="E61">
            <v>5749</v>
          </cell>
          <cell r="F61">
            <v>1664</v>
          </cell>
        </row>
        <row r="62">
          <cell r="C62" t="str">
            <v>Breuna</v>
          </cell>
          <cell r="D62">
            <v>3642</v>
          </cell>
          <cell r="E62">
            <v>3473</v>
          </cell>
          <cell r="F62">
            <v>169</v>
          </cell>
        </row>
        <row r="63">
          <cell r="C63" t="str">
            <v>Brombachtal</v>
          </cell>
          <cell r="D63">
            <v>3461</v>
          </cell>
          <cell r="E63">
            <v>3238</v>
          </cell>
          <cell r="F63">
            <v>223</v>
          </cell>
        </row>
        <row r="64">
          <cell r="C64" t="str">
            <v>Bromskirchen</v>
          </cell>
          <cell r="D64">
            <v>1886</v>
          </cell>
          <cell r="E64">
            <v>1686</v>
          </cell>
          <cell r="F64">
            <v>200</v>
          </cell>
        </row>
        <row r="65">
          <cell r="C65" t="str">
            <v>Bruchköbel, Stadt</v>
          </cell>
          <cell r="D65">
            <v>20475</v>
          </cell>
          <cell r="E65">
            <v>18477</v>
          </cell>
          <cell r="F65">
            <v>1998</v>
          </cell>
        </row>
        <row r="66">
          <cell r="C66" t="str">
            <v>Burghaun, Marktgemeinde</v>
          </cell>
          <cell r="D66">
            <v>6381</v>
          </cell>
          <cell r="E66">
            <v>6115</v>
          </cell>
          <cell r="F66">
            <v>266</v>
          </cell>
        </row>
        <row r="67">
          <cell r="C67" t="str">
            <v>Burgwald</v>
          </cell>
          <cell r="D67">
            <v>4990</v>
          </cell>
          <cell r="E67">
            <v>4769</v>
          </cell>
          <cell r="F67">
            <v>221</v>
          </cell>
        </row>
        <row r="68">
          <cell r="C68" t="str">
            <v>Buseck</v>
          </cell>
          <cell r="D68">
            <v>12762</v>
          </cell>
          <cell r="E68">
            <v>11887</v>
          </cell>
          <cell r="F68">
            <v>875</v>
          </cell>
        </row>
        <row r="69">
          <cell r="C69" t="str">
            <v>Butzbach, Friedrich-Ludwig-Weidig-Stadt</v>
          </cell>
          <cell r="D69">
            <v>25866</v>
          </cell>
          <cell r="E69">
            <v>22951</v>
          </cell>
          <cell r="F69">
            <v>2915</v>
          </cell>
        </row>
        <row r="70">
          <cell r="C70" t="str">
            <v>Büdingen, Stadt</v>
          </cell>
          <cell r="D70">
            <v>21902</v>
          </cell>
          <cell r="E70">
            <v>19040</v>
          </cell>
          <cell r="F70">
            <v>2862</v>
          </cell>
        </row>
        <row r="71">
          <cell r="C71" t="str">
            <v>Bürstadt, Stadt</v>
          </cell>
          <cell r="D71">
            <v>16176</v>
          </cell>
          <cell r="E71">
            <v>13995</v>
          </cell>
          <cell r="F71">
            <v>2181</v>
          </cell>
        </row>
        <row r="72">
          <cell r="C72" t="str">
            <v>Büttelborn</v>
          </cell>
          <cell r="D72">
            <v>14694</v>
          </cell>
          <cell r="E72">
            <v>12665</v>
          </cell>
          <cell r="F72">
            <v>2029</v>
          </cell>
        </row>
        <row r="73">
          <cell r="C73" t="str">
            <v>Calden</v>
          </cell>
          <cell r="D73">
            <v>7798</v>
          </cell>
          <cell r="E73">
            <v>7053</v>
          </cell>
          <cell r="F73">
            <v>745</v>
          </cell>
        </row>
        <row r="74">
          <cell r="C74" t="str">
            <v>Cornberg</v>
          </cell>
          <cell r="D74">
            <v>1413</v>
          </cell>
          <cell r="E74">
            <v>1334</v>
          </cell>
          <cell r="F74">
            <v>79</v>
          </cell>
        </row>
        <row r="75">
          <cell r="C75" t="str">
            <v>Cölbe</v>
          </cell>
          <cell r="D75">
            <v>6690</v>
          </cell>
          <cell r="E75">
            <v>6229</v>
          </cell>
          <cell r="F75">
            <v>461</v>
          </cell>
        </row>
        <row r="76">
          <cell r="C76" t="str">
            <v>Darmstadt, Wissenschaftsstadt</v>
          </cell>
          <cell r="D76">
            <v>157437</v>
          </cell>
          <cell r="E76">
            <v>127919</v>
          </cell>
          <cell r="F76">
            <v>29518</v>
          </cell>
        </row>
        <row r="77">
          <cell r="C77" t="str">
            <v>Dautphetal</v>
          </cell>
          <cell r="D77">
            <v>11549</v>
          </cell>
          <cell r="E77">
            <v>10528</v>
          </cell>
          <cell r="F77">
            <v>1021</v>
          </cell>
        </row>
        <row r="78">
          <cell r="C78" t="str">
            <v>Dieburg, Stadt</v>
          </cell>
          <cell r="D78">
            <v>15592</v>
          </cell>
          <cell r="E78">
            <v>13697</v>
          </cell>
          <cell r="F78">
            <v>1895</v>
          </cell>
        </row>
        <row r="79">
          <cell r="C79" t="str">
            <v>Diemelsee</v>
          </cell>
          <cell r="D79">
            <v>4912</v>
          </cell>
          <cell r="E79">
            <v>4569</v>
          </cell>
          <cell r="F79">
            <v>343</v>
          </cell>
        </row>
        <row r="80">
          <cell r="C80" t="str">
            <v>Diemelstadt, Stadt</v>
          </cell>
          <cell r="D80">
            <v>5229</v>
          </cell>
          <cell r="E80">
            <v>4799</v>
          </cell>
          <cell r="F80">
            <v>430</v>
          </cell>
        </row>
        <row r="81">
          <cell r="C81" t="str">
            <v>Dietzenbach, Kreisstadt</v>
          </cell>
          <cell r="D81">
            <v>33903</v>
          </cell>
          <cell r="E81">
            <v>23909</v>
          </cell>
          <cell r="F81">
            <v>9994</v>
          </cell>
        </row>
        <row r="82">
          <cell r="C82" t="str">
            <v>Dietzhölztal</v>
          </cell>
          <cell r="D82">
            <v>5735</v>
          </cell>
          <cell r="E82">
            <v>5368</v>
          </cell>
          <cell r="F82">
            <v>367</v>
          </cell>
        </row>
        <row r="83">
          <cell r="C83" t="str">
            <v>Dillenburg, Stadt</v>
          </cell>
          <cell r="D83">
            <v>23542</v>
          </cell>
          <cell r="E83">
            <v>20837</v>
          </cell>
          <cell r="F83">
            <v>2705</v>
          </cell>
        </row>
        <row r="84">
          <cell r="C84" t="str">
            <v>Dipperz</v>
          </cell>
          <cell r="D84">
            <v>3472</v>
          </cell>
          <cell r="E84">
            <v>3356</v>
          </cell>
          <cell r="F84">
            <v>116</v>
          </cell>
        </row>
        <row r="85">
          <cell r="C85" t="str">
            <v>Dornburg</v>
          </cell>
          <cell r="D85">
            <v>8487</v>
          </cell>
          <cell r="E85">
            <v>7443</v>
          </cell>
          <cell r="F85">
            <v>1044</v>
          </cell>
        </row>
        <row r="86">
          <cell r="C86" t="str">
            <v>Dreieich, Stadt</v>
          </cell>
          <cell r="D86">
            <v>41042</v>
          </cell>
          <cell r="E86">
            <v>34313</v>
          </cell>
          <cell r="F86">
            <v>6729</v>
          </cell>
        </row>
        <row r="87">
          <cell r="C87" t="str">
            <v>Driedorf</v>
          </cell>
          <cell r="D87">
            <v>5122</v>
          </cell>
          <cell r="E87">
            <v>4645</v>
          </cell>
          <cell r="F87">
            <v>477</v>
          </cell>
        </row>
        <row r="88">
          <cell r="C88" t="str">
            <v>Ebersburg</v>
          </cell>
          <cell r="D88">
            <v>4565</v>
          </cell>
          <cell r="E88">
            <v>4381</v>
          </cell>
          <cell r="F88">
            <v>184</v>
          </cell>
        </row>
        <row r="89">
          <cell r="C89" t="str">
            <v>Ebsdorfergrund</v>
          </cell>
          <cell r="D89">
            <v>8889</v>
          </cell>
          <cell r="E89">
            <v>8600</v>
          </cell>
          <cell r="F89">
            <v>289</v>
          </cell>
        </row>
        <row r="90">
          <cell r="C90" t="str">
            <v>Echzell</v>
          </cell>
          <cell r="D90">
            <v>5727</v>
          </cell>
          <cell r="E90">
            <v>5270</v>
          </cell>
          <cell r="F90">
            <v>457</v>
          </cell>
        </row>
        <row r="91">
          <cell r="C91" t="str">
            <v>Edermünde</v>
          </cell>
          <cell r="D91">
            <v>7322</v>
          </cell>
          <cell r="E91">
            <v>7028</v>
          </cell>
          <cell r="F91">
            <v>294</v>
          </cell>
        </row>
        <row r="92">
          <cell r="C92" t="str">
            <v>Edertal</v>
          </cell>
          <cell r="D92">
            <v>6325</v>
          </cell>
          <cell r="E92">
            <v>6101</v>
          </cell>
          <cell r="F92">
            <v>224</v>
          </cell>
        </row>
        <row r="93">
          <cell r="C93" t="str">
            <v>Egelsbach</v>
          </cell>
          <cell r="D93">
            <v>11589</v>
          </cell>
          <cell r="E93">
            <v>10036</v>
          </cell>
          <cell r="F93">
            <v>1553</v>
          </cell>
        </row>
        <row r="94">
          <cell r="C94" t="str">
            <v>Ehrenberg (Rhön)</v>
          </cell>
          <cell r="D94">
            <v>2615</v>
          </cell>
          <cell r="E94">
            <v>2432</v>
          </cell>
          <cell r="F94">
            <v>183</v>
          </cell>
        </row>
        <row r="95">
          <cell r="C95" t="str">
            <v>Ehringshausen</v>
          </cell>
          <cell r="D95">
            <v>9314</v>
          </cell>
          <cell r="E95">
            <v>8356</v>
          </cell>
          <cell r="F95">
            <v>958</v>
          </cell>
        </row>
        <row r="96">
          <cell r="C96" t="str">
            <v>Eichenzell</v>
          </cell>
          <cell r="D96">
            <v>11007</v>
          </cell>
          <cell r="E96">
            <v>10534</v>
          </cell>
          <cell r="F96">
            <v>473</v>
          </cell>
        </row>
        <row r="97">
          <cell r="C97" t="str">
            <v>Einhausen</v>
          </cell>
          <cell r="D97">
            <v>6357</v>
          </cell>
          <cell r="E97">
            <v>5848</v>
          </cell>
          <cell r="F97">
            <v>509</v>
          </cell>
        </row>
        <row r="98">
          <cell r="C98" t="str">
            <v>Eiterfeld, Marktgemeinde</v>
          </cell>
          <cell r="D98">
            <v>7050</v>
          </cell>
          <cell r="E98">
            <v>6824</v>
          </cell>
          <cell r="F98">
            <v>226</v>
          </cell>
        </row>
        <row r="99">
          <cell r="C99" t="str">
            <v>Elbtal</v>
          </cell>
          <cell r="D99">
            <v>2444</v>
          </cell>
          <cell r="E99">
            <v>2194</v>
          </cell>
          <cell r="F99">
            <v>250</v>
          </cell>
        </row>
        <row r="100">
          <cell r="C100" t="str">
            <v>Eltville am Rhein, Stadt</v>
          </cell>
          <cell r="D100">
            <v>16999</v>
          </cell>
          <cell r="E100">
            <v>15167</v>
          </cell>
          <cell r="F100">
            <v>1832</v>
          </cell>
        </row>
        <row r="101">
          <cell r="C101" t="str">
            <v>Elz</v>
          </cell>
          <cell r="D101">
            <v>8188</v>
          </cell>
          <cell r="E101">
            <v>7140</v>
          </cell>
          <cell r="F101">
            <v>1048</v>
          </cell>
        </row>
        <row r="102">
          <cell r="C102" t="str">
            <v>Eppertshausen</v>
          </cell>
          <cell r="D102">
            <v>6219</v>
          </cell>
          <cell r="E102">
            <v>5470</v>
          </cell>
          <cell r="F102">
            <v>749</v>
          </cell>
        </row>
        <row r="103">
          <cell r="C103" t="str">
            <v>Eppstein, Stadt</v>
          </cell>
          <cell r="D103">
            <v>13702</v>
          </cell>
          <cell r="E103">
            <v>11872</v>
          </cell>
          <cell r="F103">
            <v>1830</v>
          </cell>
        </row>
        <row r="104">
          <cell r="C104" t="str">
            <v>Erbach, Kreisstadt</v>
          </cell>
          <cell r="D104">
            <v>13513</v>
          </cell>
          <cell r="E104">
            <v>11560</v>
          </cell>
          <cell r="F104">
            <v>1953</v>
          </cell>
        </row>
        <row r="105">
          <cell r="C105" t="str">
            <v>Erlensee, Stadt</v>
          </cell>
          <cell r="D105">
            <v>14196</v>
          </cell>
          <cell r="E105">
            <v>11730</v>
          </cell>
          <cell r="F105">
            <v>2466</v>
          </cell>
        </row>
        <row r="106">
          <cell r="C106" t="str">
            <v>Erzhausen</v>
          </cell>
          <cell r="D106">
            <v>8004</v>
          </cell>
          <cell r="E106">
            <v>7041</v>
          </cell>
          <cell r="F106">
            <v>963</v>
          </cell>
        </row>
        <row r="107">
          <cell r="C107" t="str">
            <v>Eschborn, Stadt</v>
          </cell>
          <cell r="D107">
            <v>21228</v>
          </cell>
          <cell r="E107">
            <v>17331</v>
          </cell>
          <cell r="F107">
            <v>3897</v>
          </cell>
        </row>
        <row r="108">
          <cell r="C108" t="str">
            <v>Eschenburg</v>
          </cell>
          <cell r="D108">
            <v>10152</v>
          </cell>
          <cell r="E108">
            <v>9395</v>
          </cell>
          <cell r="F108">
            <v>757</v>
          </cell>
        </row>
        <row r="109">
          <cell r="C109" t="str">
            <v>Eschwege, Kreisstadt</v>
          </cell>
          <cell r="D109">
            <v>19716</v>
          </cell>
          <cell r="E109">
            <v>18069</v>
          </cell>
          <cell r="F109">
            <v>1647</v>
          </cell>
        </row>
        <row r="110">
          <cell r="C110" t="str">
            <v>Espenau</v>
          </cell>
          <cell r="D110">
            <v>5152</v>
          </cell>
          <cell r="E110">
            <v>4800</v>
          </cell>
          <cell r="F110">
            <v>352</v>
          </cell>
        </row>
        <row r="111">
          <cell r="C111" t="str">
            <v>Feldatal</v>
          </cell>
          <cell r="D111">
            <v>2499</v>
          </cell>
          <cell r="E111">
            <v>2396</v>
          </cell>
          <cell r="F111">
            <v>103</v>
          </cell>
        </row>
        <row r="112">
          <cell r="C112" t="str">
            <v>Felsberg, Stadt</v>
          </cell>
          <cell r="D112">
            <v>10611</v>
          </cell>
          <cell r="E112">
            <v>9968</v>
          </cell>
          <cell r="F112">
            <v>643</v>
          </cell>
        </row>
        <row r="113">
          <cell r="C113" t="str">
            <v>Fernwald</v>
          </cell>
          <cell r="D113">
            <v>6631</v>
          </cell>
          <cell r="E113">
            <v>6108</v>
          </cell>
          <cell r="F113">
            <v>523</v>
          </cell>
        </row>
        <row r="114">
          <cell r="C114" t="str">
            <v>Fischbachtal</v>
          </cell>
          <cell r="D114">
            <v>2630</v>
          </cell>
          <cell r="E114">
            <v>2455</v>
          </cell>
          <cell r="F114">
            <v>175</v>
          </cell>
        </row>
        <row r="115">
          <cell r="C115" t="str">
            <v>Flieden</v>
          </cell>
          <cell r="D115">
            <v>8720</v>
          </cell>
          <cell r="E115">
            <v>8322</v>
          </cell>
          <cell r="F115">
            <v>398</v>
          </cell>
        </row>
        <row r="116">
          <cell r="C116" t="str">
            <v>Florstadt, Stadt</v>
          </cell>
          <cell r="D116">
            <v>8699</v>
          </cell>
          <cell r="E116">
            <v>8106</v>
          </cell>
          <cell r="F116">
            <v>593</v>
          </cell>
        </row>
        <row r="117">
          <cell r="C117" t="str">
            <v>Flörsbachtal</v>
          </cell>
          <cell r="D117">
            <v>2340</v>
          </cell>
          <cell r="E117">
            <v>2217</v>
          </cell>
          <cell r="F117">
            <v>123</v>
          </cell>
        </row>
        <row r="118">
          <cell r="C118" t="str">
            <v>Flörsheim am Main, Stadt</v>
          </cell>
          <cell r="D118">
            <v>21121</v>
          </cell>
          <cell r="E118">
            <v>18165</v>
          </cell>
          <cell r="F118">
            <v>2956</v>
          </cell>
        </row>
        <row r="119">
          <cell r="C119" t="str">
            <v>Frankenau, Stadt</v>
          </cell>
          <cell r="D119">
            <v>2930</v>
          </cell>
          <cell r="E119">
            <v>2815</v>
          </cell>
          <cell r="F119">
            <v>115</v>
          </cell>
        </row>
        <row r="120">
          <cell r="C120" t="str">
            <v>Frankenberg (Eder), Stadt</v>
          </cell>
          <cell r="D120">
            <v>17773</v>
          </cell>
          <cell r="E120">
            <v>16545</v>
          </cell>
          <cell r="F120">
            <v>1228</v>
          </cell>
        </row>
        <row r="121">
          <cell r="C121" t="str">
            <v>Frankfurt am Main, Stadt</v>
          </cell>
          <cell r="D121">
            <v>736414</v>
          </cell>
          <cell r="E121">
            <v>528380</v>
          </cell>
          <cell r="F121">
            <v>208034</v>
          </cell>
        </row>
        <row r="122">
          <cell r="C122" t="str">
            <v>Fränkisch-Crumbach</v>
          </cell>
          <cell r="D122">
            <v>3145</v>
          </cell>
          <cell r="E122">
            <v>3035</v>
          </cell>
          <cell r="F122">
            <v>110</v>
          </cell>
        </row>
        <row r="123">
          <cell r="C123" t="str">
            <v>Freiensteinau</v>
          </cell>
          <cell r="D123">
            <v>3084</v>
          </cell>
          <cell r="E123">
            <v>3007</v>
          </cell>
          <cell r="F123">
            <v>77</v>
          </cell>
        </row>
        <row r="124">
          <cell r="C124" t="str">
            <v>Freigericht</v>
          </cell>
          <cell r="D124">
            <v>14471</v>
          </cell>
          <cell r="E124">
            <v>13215</v>
          </cell>
          <cell r="F124">
            <v>1256</v>
          </cell>
        </row>
        <row r="125">
          <cell r="C125" t="str">
            <v>Friedberg (Hessen), Kreisstadt</v>
          </cell>
          <cell r="D125">
            <v>28596</v>
          </cell>
          <cell r="E125">
            <v>24115</v>
          </cell>
          <cell r="F125">
            <v>4481</v>
          </cell>
        </row>
        <row r="126">
          <cell r="C126" t="str">
            <v>Friedewald</v>
          </cell>
          <cell r="D126">
            <v>2392</v>
          </cell>
          <cell r="E126">
            <v>2287</v>
          </cell>
          <cell r="F126">
            <v>105</v>
          </cell>
        </row>
        <row r="127">
          <cell r="C127" t="str">
            <v>Friedrichsdorf, Stadt</v>
          </cell>
          <cell r="D127">
            <v>25284</v>
          </cell>
          <cell r="E127">
            <v>21630</v>
          </cell>
          <cell r="F127">
            <v>3654</v>
          </cell>
        </row>
        <row r="128">
          <cell r="C128" t="str">
            <v>Frielendorf</v>
          </cell>
          <cell r="D128">
            <v>7292</v>
          </cell>
          <cell r="E128">
            <v>7115</v>
          </cell>
          <cell r="F128">
            <v>177</v>
          </cell>
        </row>
        <row r="129">
          <cell r="C129" t="str">
            <v>Fritzlar, Dom- und Kaiserstadt</v>
          </cell>
          <cell r="D129">
            <v>14715</v>
          </cell>
          <cell r="E129">
            <v>13513</v>
          </cell>
          <cell r="F129">
            <v>1202</v>
          </cell>
        </row>
        <row r="130">
          <cell r="C130" t="str">
            <v>Fronhausen</v>
          </cell>
          <cell r="D130">
            <v>4101</v>
          </cell>
          <cell r="E130">
            <v>3888</v>
          </cell>
          <cell r="F130">
            <v>213</v>
          </cell>
        </row>
        <row r="131">
          <cell r="C131" t="str">
            <v>Fulda, Stadt</v>
          </cell>
          <cell r="D131">
            <v>67466</v>
          </cell>
          <cell r="E131">
            <v>57966</v>
          </cell>
          <cell r="F131">
            <v>9500</v>
          </cell>
        </row>
        <row r="132">
          <cell r="C132" t="str">
            <v>Fuldabrück</v>
          </cell>
          <cell r="D132">
            <v>8780</v>
          </cell>
          <cell r="E132">
            <v>8379</v>
          </cell>
          <cell r="F132">
            <v>401</v>
          </cell>
        </row>
        <row r="133">
          <cell r="C133" t="str">
            <v>Fuldatal</v>
          </cell>
          <cell r="D133">
            <v>12228</v>
          </cell>
          <cell r="E133">
            <v>11236</v>
          </cell>
          <cell r="F133">
            <v>992</v>
          </cell>
        </row>
        <row r="134">
          <cell r="C134" t="str">
            <v>Fürth</v>
          </cell>
          <cell r="D134">
            <v>10432</v>
          </cell>
          <cell r="E134">
            <v>9286</v>
          </cell>
          <cell r="F134">
            <v>1146</v>
          </cell>
        </row>
        <row r="135">
          <cell r="C135" t="str">
            <v>Gedern, Stadt</v>
          </cell>
          <cell r="D135">
            <v>7441</v>
          </cell>
          <cell r="E135">
            <v>6850</v>
          </cell>
          <cell r="F135">
            <v>591</v>
          </cell>
        </row>
        <row r="136">
          <cell r="C136" t="str">
            <v>Geisenheim, Hochschulstadt</v>
          </cell>
          <cell r="D136">
            <v>11730</v>
          </cell>
          <cell r="E136">
            <v>10658</v>
          </cell>
          <cell r="F136">
            <v>1072</v>
          </cell>
        </row>
        <row r="137">
          <cell r="C137" t="str">
            <v>Gelnhausen, Barbarossastadt, Kreisstadt</v>
          </cell>
          <cell r="D137">
            <v>22796</v>
          </cell>
          <cell r="E137">
            <v>19886</v>
          </cell>
          <cell r="F137">
            <v>2910</v>
          </cell>
        </row>
        <row r="138">
          <cell r="C138" t="str">
            <v>Gemeindefreies Gebiet Michelbuch</v>
          </cell>
          <cell r="D138">
            <v>0</v>
          </cell>
          <cell r="E138">
            <v>0</v>
          </cell>
          <cell r="F138">
            <v>0</v>
          </cell>
        </row>
        <row r="139">
          <cell r="C139" t="str">
            <v>Gemünden (Felda)</v>
          </cell>
          <cell r="D139">
            <v>2774</v>
          </cell>
          <cell r="E139">
            <v>2621</v>
          </cell>
          <cell r="F139">
            <v>153</v>
          </cell>
        </row>
        <row r="140">
          <cell r="C140" t="str">
            <v>Gemünden (Wohra), Stadt</v>
          </cell>
          <cell r="D140">
            <v>4056</v>
          </cell>
          <cell r="E140">
            <v>3589</v>
          </cell>
          <cell r="F140">
            <v>467</v>
          </cell>
        </row>
        <row r="141">
          <cell r="C141" t="str">
            <v>Gernsheim, Schöfferstadt</v>
          </cell>
          <cell r="D141">
            <v>10178</v>
          </cell>
          <cell r="E141">
            <v>8926</v>
          </cell>
          <cell r="F141">
            <v>1252</v>
          </cell>
        </row>
        <row r="142">
          <cell r="C142" t="str">
            <v>Gersfeld (Rhön), Stadt</v>
          </cell>
          <cell r="D142">
            <v>5550</v>
          </cell>
          <cell r="E142">
            <v>5203</v>
          </cell>
          <cell r="F142">
            <v>347</v>
          </cell>
        </row>
        <row r="143">
          <cell r="C143" t="str">
            <v>Gießen, Universitätsstadt</v>
          </cell>
          <cell r="D143">
            <v>86543</v>
          </cell>
          <cell r="E143">
            <v>71015</v>
          </cell>
          <cell r="F143">
            <v>15528</v>
          </cell>
        </row>
        <row r="144">
          <cell r="C144" t="str">
            <v>Gilserberg</v>
          </cell>
          <cell r="D144">
            <v>3079</v>
          </cell>
          <cell r="E144">
            <v>2931</v>
          </cell>
          <cell r="F144">
            <v>148</v>
          </cell>
        </row>
        <row r="145">
          <cell r="C145" t="str">
            <v>Ginsheim-Gustavsburg, Stadt</v>
          </cell>
          <cell r="D145">
            <v>16347</v>
          </cell>
          <cell r="E145">
            <v>13499</v>
          </cell>
          <cell r="F145">
            <v>2848</v>
          </cell>
        </row>
        <row r="146">
          <cell r="C146" t="str">
            <v>Gladenbach, Stadt</v>
          </cell>
          <cell r="D146">
            <v>12225</v>
          </cell>
          <cell r="E146">
            <v>11161</v>
          </cell>
          <cell r="F146">
            <v>1064</v>
          </cell>
        </row>
        <row r="147">
          <cell r="C147" t="str">
            <v>Glashütten</v>
          </cell>
          <cell r="D147">
            <v>5414</v>
          </cell>
          <cell r="E147">
            <v>4831</v>
          </cell>
          <cell r="F147">
            <v>583</v>
          </cell>
        </row>
        <row r="148">
          <cell r="C148" t="str">
            <v>Glauburg</v>
          </cell>
          <cell r="D148">
            <v>3047</v>
          </cell>
          <cell r="E148">
            <v>2833</v>
          </cell>
          <cell r="F148">
            <v>214</v>
          </cell>
        </row>
        <row r="149">
          <cell r="C149" t="str">
            <v>Gorxheimertal</v>
          </cell>
          <cell r="D149">
            <v>4092</v>
          </cell>
          <cell r="E149">
            <v>3609</v>
          </cell>
          <cell r="F149">
            <v>483</v>
          </cell>
        </row>
        <row r="150">
          <cell r="C150" t="str">
            <v>Grasellenbach</v>
          </cell>
          <cell r="D150">
            <v>3966</v>
          </cell>
          <cell r="E150">
            <v>3405</v>
          </cell>
          <cell r="F150">
            <v>561</v>
          </cell>
        </row>
        <row r="151">
          <cell r="C151" t="str">
            <v>Grävenwiesbach</v>
          </cell>
          <cell r="D151">
            <v>5320</v>
          </cell>
          <cell r="E151">
            <v>4569</v>
          </cell>
          <cell r="F151">
            <v>751</v>
          </cell>
        </row>
        <row r="152">
          <cell r="C152" t="str">
            <v>Grebenau, Stadt</v>
          </cell>
          <cell r="D152">
            <v>2401</v>
          </cell>
          <cell r="E152">
            <v>2330</v>
          </cell>
          <cell r="F152">
            <v>71</v>
          </cell>
        </row>
        <row r="153">
          <cell r="C153" t="str">
            <v>Grebenhain</v>
          </cell>
          <cell r="D153">
            <v>4667</v>
          </cell>
          <cell r="E153">
            <v>4482</v>
          </cell>
          <cell r="F153">
            <v>185</v>
          </cell>
        </row>
        <row r="154">
          <cell r="C154" t="str">
            <v>Grebenstein, Stadt</v>
          </cell>
          <cell r="D154">
            <v>5799</v>
          </cell>
          <cell r="E154">
            <v>5510</v>
          </cell>
          <cell r="F154">
            <v>289</v>
          </cell>
        </row>
        <row r="155">
          <cell r="C155" t="str">
            <v>Greifenstein</v>
          </cell>
          <cell r="D155">
            <v>6841</v>
          </cell>
          <cell r="E155">
            <v>6379</v>
          </cell>
          <cell r="F155">
            <v>462</v>
          </cell>
        </row>
        <row r="156">
          <cell r="C156" t="str">
            <v>Griesheim, Stadt</v>
          </cell>
          <cell r="D156">
            <v>27103</v>
          </cell>
          <cell r="E156">
            <v>22072</v>
          </cell>
          <cell r="F156">
            <v>5031</v>
          </cell>
        </row>
        <row r="157">
          <cell r="C157" t="str">
            <v>Groß-Bieberau, Stadt</v>
          </cell>
          <cell r="D157">
            <v>4667</v>
          </cell>
          <cell r="E157">
            <v>4198</v>
          </cell>
          <cell r="F157">
            <v>469</v>
          </cell>
        </row>
        <row r="158">
          <cell r="C158" t="str">
            <v>Groß-Gerau, Stadt</v>
          </cell>
          <cell r="D158">
            <v>24695</v>
          </cell>
          <cell r="E158">
            <v>19822</v>
          </cell>
          <cell r="F158">
            <v>4873</v>
          </cell>
        </row>
        <row r="159">
          <cell r="C159" t="str">
            <v>Groß-Rohrheim</v>
          </cell>
          <cell r="D159">
            <v>3741</v>
          </cell>
          <cell r="E159">
            <v>3371</v>
          </cell>
          <cell r="F159">
            <v>370</v>
          </cell>
        </row>
        <row r="160">
          <cell r="C160" t="str">
            <v>Groß-Umstadt, Stadt</v>
          </cell>
          <cell r="D160">
            <v>21058</v>
          </cell>
          <cell r="E160">
            <v>18301</v>
          </cell>
          <cell r="F160">
            <v>2757</v>
          </cell>
        </row>
        <row r="161">
          <cell r="C161" t="str">
            <v>Groß-Zimmern</v>
          </cell>
          <cell r="D161">
            <v>14220</v>
          </cell>
          <cell r="E161">
            <v>11999</v>
          </cell>
          <cell r="F161">
            <v>2221</v>
          </cell>
        </row>
        <row r="162">
          <cell r="C162" t="str">
            <v>Großalmerode, Stadt</v>
          </cell>
          <cell r="D162">
            <v>6445</v>
          </cell>
          <cell r="E162">
            <v>6216</v>
          </cell>
          <cell r="F162">
            <v>229</v>
          </cell>
        </row>
        <row r="163">
          <cell r="C163" t="str">
            <v>Großenlüder</v>
          </cell>
          <cell r="D163">
            <v>8567</v>
          </cell>
          <cell r="E163">
            <v>8356</v>
          </cell>
          <cell r="F163">
            <v>211</v>
          </cell>
        </row>
        <row r="164">
          <cell r="C164" t="str">
            <v>Großkrotzenburg</v>
          </cell>
          <cell r="D164">
            <v>7546</v>
          </cell>
          <cell r="E164">
            <v>6566</v>
          </cell>
          <cell r="F164">
            <v>980</v>
          </cell>
        </row>
        <row r="165">
          <cell r="C165" t="str">
            <v>Grünberg, Stadt</v>
          </cell>
          <cell r="D165">
            <v>13717</v>
          </cell>
          <cell r="E165">
            <v>12945</v>
          </cell>
          <cell r="F165">
            <v>772</v>
          </cell>
        </row>
        <row r="166">
          <cell r="C166" t="str">
            <v>Gründau</v>
          </cell>
          <cell r="D166">
            <v>14764</v>
          </cell>
          <cell r="E166">
            <v>13517</v>
          </cell>
          <cell r="F166">
            <v>1247</v>
          </cell>
        </row>
        <row r="167">
          <cell r="C167" t="str">
            <v>Gudensberg, Stadt</v>
          </cell>
          <cell r="D167">
            <v>9632</v>
          </cell>
          <cell r="E167">
            <v>8848</v>
          </cell>
          <cell r="F167">
            <v>784</v>
          </cell>
        </row>
        <row r="168">
          <cell r="C168" t="str">
            <v>Gutsbezirk Kaufunger Wald</v>
          </cell>
          <cell r="D168">
            <v>0</v>
          </cell>
          <cell r="E168">
            <v>0</v>
          </cell>
          <cell r="F168">
            <v>0</v>
          </cell>
        </row>
        <row r="169">
          <cell r="C169" t="str">
            <v>Gutsbezirk Reinhardswald</v>
          </cell>
          <cell r="D169">
            <v>0</v>
          </cell>
          <cell r="E169">
            <v>0</v>
          </cell>
          <cell r="F169">
            <v>0</v>
          </cell>
        </row>
        <row r="170">
          <cell r="C170" t="str">
            <v>Gutsbezirk Spessart</v>
          </cell>
          <cell r="D170">
            <v>0</v>
          </cell>
          <cell r="E170">
            <v>0</v>
          </cell>
          <cell r="F170">
            <v>0</v>
          </cell>
        </row>
        <row r="171">
          <cell r="C171" t="str">
            <v>Guxhagen</v>
          </cell>
          <cell r="D171">
            <v>5375</v>
          </cell>
          <cell r="E171">
            <v>5137</v>
          </cell>
          <cell r="F171">
            <v>238</v>
          </cell>
        </row>
        <row r="172">
          <cell r="C172" t="str">
            <v>Habichtswald</v>
          </cell>
          <cell r="D172">
            <v>5003</v>
          </cell>
          <cell r="E172">
            <v>4835</v>
          </cell>
          <cell r="F172">
            <v>168</v>
          </cell>
        </row>
        <row r="173">
          <cell r="C173" t="str">
            <v>Hadamar, Stadt</v>
          </cell>
          <cell r="D173">
            <v>12444</v>
          </cell>
          <cell r="E173">
            <v>10703</v>
          </cell>
          <cell r="F173">
            <v>1741</v>
          </cell>
        </row>
        <row r="174">
          <cell r="C174" t="str">
            <v>Haiger, Stadt</v>
          </cell>
          <cell r="D174">
            <v>19316</v>
          </cell>
          <cell r="E174">
            <v>17456</v>
          </cell>
          <cell r="F174">
            <v>1860</v>
          </cell>
        </row>
        <row r="175">
          <cell r="C175" t="str">
            <v>Haina (Kloster)</v>
          </cell>
          <cell r="D175">
            <v>3552</v>
          </cell>
          <cell r="E175">
            <v>3381</v>
          </cell>
          <cell r="F175">
            <v>171</v>
          </cell>
        </row>
        <row r="176">
          <cell r="C176" t="str">
            <v>Hainburg</v>
          </cell>
          <cell r="D176">
            <v>14483</v>
          </cell>
          <cell r="E176">
            <v>12509</v>
          </cell>
          <cell r="F176">
            <v>1974</v>
          </cell>
        </row>
        <row r="177">
          <cell r="C177" t="str">
            <v>Hammersbach</v>
          </cell>
          <cell r="D177">
            <v>4810</v>
          </cell>
          <cell r="E177">
            <v>4423</v>
          </cell>
          <cell r="F177">
            <v>387</v>
          </cell>
        </row>
        <row r="178">
          <cell r="C178" t="str">
            <v>Hanau, Brüder-Grimm-Stadt</v>
          </cell>
          <cell r="D178">
            <v>95370</v>
          </cell>
          <cell r="E178">
            <v>71596</v>
          </cell>
          <cell r="F178">
            <v>23774</v>
          </cell>
        </row>
        <row r="179">
          <cell r="C179" t="str">
            <v>Hasselroth</v>
          </cell>
          <cell r="D179">
            <v>7377</v>
          </cell>
          <cell r="E179">
            <v>6718</v>
          </cell>
          <cell r="F179">
            <v>659</v>
          </cell>
        </row>
        <row r="180">
          <cell r="C180" t="str">
            <v>Hattersheim am Main, Stadt</v>
          </cell>
          <cell r="D180">
            <v>27312</v>
          </cell>
          <cell r="E180">
            <v>22134</v>
          </cell>
          <cell r="F180">
            <v>5178</v>
          </cell>
        </row>
        <row r="181">
          <cell r="C181" t="str">
            <v>Hatzfeld (Eder), Stadt</v>
          </cell>
          <cell r="D181">
            <v>3061</v>
          </cell>
          <cell r="E181">
            <v>2902</v>
          </cell>
          <cell r="F181">
            <v>159</v>
          </cell>
        </row>
        <row r="182">
          <cell r="C182" t="str">
            <v>Hauneck</v>
          </cell>
          <cell r="D182">
            <v>3190</v>
          </cell>
          <cell r="E182">
            <v>3030</v>
          </cell>
          <cell r="F182">
            <v>160</v>
          </cell>
        </row>
        <row r="183">
          <cell r="C183" t="str">
            <v>Haunetal</v>
          </cell>
          <cell r="D183">
            <v>2954</v>
          </cell>
          <cell r="E183">
            <v>2873</v>
          </cell>
          <cell r="F183">
            <v>81</v>
          </cell>
        </row>
        <row r="184">
          <cell r="C184" t="str">
            <v>Heidenrod</v>
          </cell>
          <cell r="D184">
            <v>7903</v>
          </cell>
          <cell r="E184">
            <v>7258</v>
          </cell>
          <cell r="F184">
            <v>645</v>
          </cell>
        </row>
        <row r="185">
          <cell r="C185" t="str">
            <v>Helsa</v>
          </cell>
          <cell r="D185">
            <v>5602</v>
          </cell>
          <cell r="E185">
            <v>5391</v>
          </cell>
          <cell r="F185">
            <v>211</v>
          </cell>
        </row>
        <row r="186">
          <cell r="C186" t="str">
            <v>Heppenheim (Bergstraße), Kreisstadt</v>
          </cell>
          <cell r="D186">
            <v>25725</v>
          </cell>
          <cell r="E186">
            <v>22177</v>
          </cell>
          <cell r="F186">
            <v>3548</v>
          </cell>
        </row>
        <row r="187">
          <cell r="C187" t="str">
            <v>Herborn, Stadt</v>
          </cell>
          <cell r="D187">
            <v>20618</v>
          </cell>
          <cell r="E187">
            <v>18315</v>
          </cell>
          <cell r="F187">
            <v>2303</v>
          </cell>
        </row>
        <row r="188">
          <cell r="C188" t="str">
            <v>Herbstein, Stadt</v>
          </cell>
          <cell r="D188">
            <v>4815</v>
          </cell>
          <cell r="E188">
            <v>4577</v>
          </cell>
          <cell r="F188">
            <v>238</v>
          </cell>
        </row>
        <row r="189">
          <cell r="C189" t="str">
            <v>Heringen (Werra), Stadt</v>
          </cell>
          <cell r="D189">
            <v>7306</v>
          </cell>
          <cell r="E189">
            <v>6972</v>
          </cell>
          <cell r="F189">
            <v>334</v>
          </cell>
        </row>
        <row r="190">
          <cell r="C190" t="str">
            <v>Herleshausen</v>
          </cell>
          <cell r="D190">
            <v>2795</v>
          </cell>
          <cell r="E190">
            <v>2716</v>
          </cell>
          <cell r="F190">
            <v>79</v>
          </cell>
        </row>
        <row r="191">
          <cell r="C191" t="str">
            <v>Hesseneck</v>
          </cell>
          <cell r="D191">
            <v>620</v>
          </cell>
          <cell r="E191">
            <v>593</v>
          </cell>
          <cell r="F191">
            <v>27</v>
          </cell>
        </row>
        <row r="192">
          <cell r="C192" t="str">
            <v>Hessisch Lichtenau, Stadt</v>
          </cell>
          <cell r="D192">
            <v>12120</v>
          </cell>
          <cell r="E192">
            <v>10885</v>
          </cell>
          <cell r="F192">
            <v>1235</v>
          </cell>
        </row>
        <row r="193">
          <cell r="C193" t="str">
            <v>Heuchelheim</v>
          </cell>
          <cell r="D193">
            <v>7599</v>
          </cell>
          <cell r="E193">
            <v>6827</v>
          </cell>
          <cell r="F193">
            <v>772</v>
          </cell>
        </row>
        <row r="194">
          <cell r="C194" t="str">
            <v>Heusenstamm, Stadt</v>
          </cell>
          <cell r="D194">
            <v>18932</v>
          </cell>
          <cell r="E194">
            <v>15838</v>
          </cell>
          <cell r="F194">
            <v>3094</v>
          </cell>
        </row>
        <row r="195">
          <cell r="C195" t="str">
            <v>Hilders, Marktgemeinde</v>
          </cell>
          <cell r="D195">
            <v>4696</v>
          </cell>
          <cell r="E195">
            <v>4427</v>
          </cell>
          <cell r="F195">
            <v>269</v>
          </cell>
        </row>
        <row r="196">
          <cell r="C196" t="str">
            <v>Hirschhorn (Neckar), Stadt</v>
          </cell>
          <cell r="D196">
            <v>3462</v>
          </cell>
          <cell r="E196">
            <v>3129</v>
          </cell>
          <cell r="F196">
            <v>333</v>
          </cell>
        </row>
        <row r="197">
          <cell r="C197" t="str">
            <v>Hirzenhain</v>
          </cell>
          <cell r="D197">
            <v>2834</v>
          </cell>
          <cell r="E197">
            <v>2546</v>
          </cell>
          <cell r="F197">
            <v>288</v>
          </cell>
        </row>
        <row r="198">
          <cell r="C198" t="str">
            <v>Hochheim am Main, Stadt</v>
          </cell>
          <cell r="D198">
            <v>17358</v>
          </cell>
          <cell r="E198">
            <v>15768</v>
          </cell>
          <cell r="F198">
            <v>1590</v>
          </cell>
        </row>
        <row r="199">
          <cell r="C199" t="str">
            <v>Hofbieber</v>
          </cell>
          <cell r="D199">
            <v>6042</v>
          </cell>
          <cell r="E199">
            <v>5772</v>
          </cell>
          <cell r="F199">
            <v>270</v>
          </cell>
        </row>
        <row r="200">
          <cell r="C200" t="str">
            <v>Hofgeismar, Stadt</v>
          </cell>
          <cell r="D200">
            <v>15247</v>
          </cell>
          <cell r="E200">
            <v>14093</v>
          </cell>
          <cell r="F200">
            <v>1154</v>
          </cell>
        </row>
        <row r="201">
          <cell r="C201" t="str">
            <v>Hofheim am Taunus, Kreisstadt</v>
          </cell>
          <cell r="D201">
            <v>39517</v>
          </cell>
          <cell r="E201">
            <v>34614</v>
          </cell>
          <cell r="F201">
            <v>4903</v>
          </cell>
        </row>
        <row r="202">
          <cell r="C202" t="str">
            <v>Hohenahr</v>
          </cell>
          <cell r="D202">
            <v>4799</v>
          </cell>
          <cell r="E202">
            <v>4563</v>
          </cell>
          <cell r="F202">
            <v>236</v>
          </cell>
        </row>
        <row r="203">
          <cell r="C203" t="str">
            <v>Hohenroda</v>
          </cell>
          <cell r="D203">
            <v>3126</v>
          </cell>
          <cell r="E203">
            <v>2989</v>
          </cell>
          <cell r="F203">
            <v>137</v>
          </cell>
        </row>
        <row r="204">
          <cell r="C204" t="str">
            <v>Hohenstein</v>
          </cell>
          <cell r="D204">
            <v>6218</v>
          </cell>
          <cell r="E204">
            <v>5791</v>
          </cell>
          <cell r="F204">
            <v>427</v>
          </cell>
        </row>
        <row r="205">
          <cell r="C205" t="str">
            <v>Homberg (Efze), Reformationsstadt, Kreisstadt</v>
          </cell>
          <cell r="D205">
            <v>13950</v>
          </cell>
          <cell r="E205">
            <v>12589</v>
          </cell>
          <cell r="F205">
            <v>1361</v>
          </cell>
        </row>
        <row r="206">
          <cell r="C206" t="str">
            <v>Homberg (Ohm), Stadt</v>
          </cell>
          <cell r="D206">
            <v>7423</v>
          </cell>
          <cell r="E206">
            <v>6889</v>
          </cell>
          <cell r="F206">
            <v>534</v>
          </cell>
        </row>
        <row r="207">
          <cell r="C207" t="str">
            <v>Hosenfeld</v>
          </cell>
          <cell r="D207">
            <v>4717</v>
          </cell>
          <cell r="E207">
            <v>4492</v>
          </cell>
          <cell r="F207">
            <v>225</v>
          </cell>
        </row>
        <row r="208">
          <cell r="C208" t="str">
            <v>Höchst im Odenwald</v>
          </cell>
          <cell r="D208">
            <v>10065</v>
          </cell>
          <cell r="E208">
            <v>8005</v>
          </cell>
          <cell r="F208">
            <v>2060</v>
          </cell>
        </row>
        <row r="209">
          <cell r="C209" t="str">
            <v>Hungen, Stadt</v>
          </cell>
          <cell r="D209">
            <v>12407</v>
          </cell>
          <cell r="E209">
            <v>11656</v>
          </cell>
          <cell r="F209">
            <v>751</v>
          </cell>
        </row>
        <row r="210">
          <cell r="C210" t="str">
            <v>Hünfeld, Konrad-Zuse-Stadt</v>
          </cell>
          <cell r="D210">
            <v>16327</v>
          </cell>
          <cell r="E210">
            <v>15191</v>
          </cell>
          <cell r="F210">
            <v>1136</v>
          </cell>
        </row>
        <row r="211">
          <cell r="C211" t="str">
            <v>Hünfelden</v>
          </cell>
          <cell r="D211">
            <v>9595</v>
          </cell>
          <cell r="E211">
            <v>9195</v>
          </cell>
          <cell r="F211">
            <v>400</v>
          </cell>
        </row>
        <row r="212">
          <cell r="C212" t="str">
            <v>Hünstetten</v>
          </cell>
          <cell r="D212">
            <v>10445</v>
          </cell>
          <cell r="E212">
            <v>9860</v>
          </cell>
          <cell r="F212">
            <v>585</v>
          </cell>
        </row>
        <row r="213">
          <cell r="C213" t="str">
            <v>Hüttenberg</v>
          </cell>
          <cell r="D213">
            <v>10799</v>
          </cell>
          <cell r="E213">
            <v>10127</v>
          </cell>
          <cell r="F213">
            <v>672</v>
          </cell>
        </row>
        <row r="214">
          <cell r="C214" t="str">
            <v>Idstein, Hochschulstadt</v>
          </cell>
          <cell r="D214">
            <v>24558</v>
          </cell>
          <cell r="E214">
            <v>21448</v>
          </cell>
          <cell r="F214">
            <v>3110</v>
          </cell>
        </row>
        <row r="215">
          <cell r="C215" t="str">
            <v>Immenhausen, Stadt</v>
          </cell>
          <cell r="D215">
            <v>6936</v>
          </cell>
          <cell r="E215">
            <v>6619</v>
          </cell>
          <cell r="F215">
            <v>317</v>
          </cell>
        </row>
        <row r="216">
          <cell r="C216" t="str">
            <v>Jesberg</v>
          </cell>
          <cell r="D216">
            <v>2332</v>
          </cell>
          <cell r="E216">
            <v>2257</v>
          </cell>
          <cell r="F216">
            <v>75</v>
          </cell>
        </row>
        <row r="217">
          <cell r="C217" t="str">
            <v>Jossgrund</v>
          </cell>
          <cell r="D217">
            <v>3445</v>
          </cell>
          <cell r="E217">
            <v>3228</v>
          </cell>
          <cell r="F217">
            <v>217</v>
          </cell>
        </row>
        <row r="218">
          <cell r="C218" t="str">
            <v>Kalbach</v>
          </cell>
          <cell r="D218">
            <v>6248</v>
          </cell>
          <cell r="E218">
            <v>6069</v>
          </cell>
          <cell r="F218">
            <v>179</v>
          </cell>
        </row>
        <row r="219">
          <cell r="C219" t="str">
            <v>Karben, Stadt</v>
          </cell>
          <cell r="D219">
            <v>22211</v>
          </cell>
          <cell r="E219">
            <v>19273</v>
          </cell>
          <cell r="F219">
            <v>2938</v>
          </cell>
        </row>
        <row r="220">
          <cell r="C220" t="str">
            <v>Kassel, documenta-Stadt</v>
          </cell>
          <cell r="D220">
            <v>199062</v>
          </cell>
          <cell r="E220">
            <v>166546</v>
          </cell>
          <cell r="F220">
            <v>32516</v>
          </cell>
        </row>
        <row r="221">
          <cell r="C221" t="str">
            <v>Kaufungen</v>
          </cell>
          <cell r="D221">
            <v>12436</v>
          </cell>
          <cell r="E221">
            <v>11886</v>
          </cell>
          <cell r="F221">
            <v>550</v>
          </cell>
        </row>
        <row r="222">
          <cell r="C222" t="str">
            <v>Kefenrod</v>
          </cell>
          <cell r="D222">
            <v>2703</v>
          </cell>
          <cell r="E222">
            <v>2570</v>
          </cell>
          <cell r="F222">
            <v>133</v>
          </cell>
        </row>
        <row r="223">
          <cell r="C223" t="str">
            <v>Kelkheim (Taunus), Stadt</v>
          </cell>
          <cell r="D223">
            <v>28691</v>
          </cell>
          <cell r="E223">
            <v>24788</v>
          </cell>
          <cell r="F223">
            <v>3903</v>
          </cell>
        </row>
        <row r="224">
          <cell r="C224" t="str">
            <v>Kelsterbach, Stadt</v>
          </cell>
          <cell r="D224">
            <v>16001</v>
          </cell>
          <cell r="E224">
            <v>10655</v>
          </cell>
          <cell r="F224">
            <v>5346</v>
          </cell>
        </row>
        <row r="225">
          <cell r="C225" t="str">
            <v>Kiedrich</v>
          </cell>
          <cell r="D225">
            <v>4101</v>
          </cell>
          <cell r="E225">
            <v>3745</v>
          </cell>
          <cell r="F225">
            <v>356</v>
          </cell>
        </row>
        <row r="226">
          <cell r="C226" t="str">
            <v>Kirchhain, Stadt</v>
          </cell>
          <cell r="D226">
            <v>16412</v>
          </cell>
          <cell r="E226">
            <v>15040</v>
          </cell>
          <cell r="F226">
            <v>1372</v>
          </cell>
        </row>
        <row r="227">
          <cell r="C227" t="str">
            <v>Kirchheim</v>
          </cell>
          <cell r="D227">
            <v>3516</v>
          </cell>
          <cell r="E227">
            <v>3352</v>
          </cell>
          <cell r="F227">
            <v>164</v>
          </cell>
        </row>
        <row r="228">
          <cell r="C228" t="str">
            <v>Kirtorf, Stadt</v>
          </cell>
          <cell r="D228">
            <v>3213</v>
          </cell>
          <cell r="E228">
            <v>3099</v>
          </cell>
          <cell r="F228">
            <v>114</v>
          </cell>
        </row>
        <row r="229">
          <cell r="C229" t="str">
            <v>Knüllwald</v>
          </cell>
          <cell r="D229">
            <v>4427</v>
          </cell>
          <cell r="E229">
            <v>4216</v>
          </cell>
          <cell r="F229">
            <v>211</v>
          </cell>
        </row>
        <row r="230">
          <cell r="C230" t="str">
            <v>Korbach, Hansestadt, Kreisstadt</v>
          </cell>
          <cell r="D230">
            <v>23583</v>
          </cell>
          <cell r="E230">
            <v>21155</v>
          </cell>
          <cell r="F230">
            <v>2428</v>
          </cell>
        </row>
        <row r="231">
          <cell r="C231" t="str">
            <v>Königstein im Taunus, Stadt</v>
          </cell>
          <cell r="D231">
            <v>16474</v>
          </cell>
          <cell r="E231">
            <v>13504</v>
          </cell>
          <cell r="F231">
            <v>2970</v>
          </cell>
        </row>
        <row r="232">
          <cell r="C232" t="str">
            <v>Körle</v>
          </cell>
          <cell r="D232">
            <v>2926</v>
          </cell>
          <cell r="E232">
            <v>2851</v>
          </cell>
          <cell r="F232">
            <v>75</v>
          </cell>
        </row>
        <row r="233">
          <cell r="C233" t="str">
            <v>Kriftel</v>
          </cell>
          <cell r="D233">
            <v>11176</v>
          </cell>
          <cell r="E233">
            <v>9464</v>
          </cell>
          <cell r="F233">
            <v>1712</v>
          </cell>
        </row>
        <row r="234">
          <cell r="C234" t="str">
            <v>Kronberg im Taunus, Stadt</v>
          </cell>
          <cell r="D234">
            <v>18275</v>
          </cell>
          <cell r="E234">
            <v>15761</v>
          </cell>
          <cell r="F234">
            <v>2514</v>
          </cell>
        </row>
        <row r="235">
          <cell r="C235" t="str">
            <v>Künzell</v>
          </cell>
          <cell r="D235">
            <v>16431</v>
          </cell>
          <cell r="E235">
            <v>15415</v>
          </cell>
          <cell r="F235">
            <v>1016</v>
          </cell>
        </row>
        <row r="236">
          <cell r="C236" t="str">
            <v>Lahnau</v>
          </cell>
          <cell r="D236">
            <v>8197</v>
          </cell>
          <cell r="E236">
            <v>7666</v>
          </cell>
          <cell r="F236">
            <v>531</v>
          </cell>
        </row>
        <row r="237">
          <cell r="C237" t="str">
            <v>Lahntal</v>
          </cell>
          <cell r="D237">
            <v>6914</v>
          </cell>
          <cell r="E237">
            <v>6442</v>
          </cell>
          <cell r="F237">
            <v>472</v>
          </cell>
        </row>
        <row r="238">
          <cell r="C238" t="str">
            <v>Lampertheim, Stadt</v>
          </cell>
          <cell r="D238">
            <v>32554</v>
          </cell>
          <cell r="E238">
            <v>28522</v>
          </cell>
          <cell r="F238">
            <v>4032</v>
          </cell>
        </row>
        <row r="239">
          <cell r="C239" t="str">
            <v>Langen (Hessen), Stadt</v>
          </cell>
          <cell r="D239">
            <v>37252</v>
          </cell>
          <cell r="E239">
            <v>30331</v>
          </cell>
          <cell r="F239">
            <v>6921</v>
          </cell>
        </row>
        <row r="240">
          <cell r="C240" t="str">
            <v>Langenselbold, Stadt</v>
          </cell>
          <cell r="D240">
            <v>13900</v>
          </cell>
          <cell r="E240">
            <v>12686</v>
          </cell>
          <cell r="F240">
            <v>1214</v>
          </cell>
        </row>
        <row r="241">
          <cell r="C241" t="str">
            <v>Langgöns</v>
          </cell>
          <cell r="D241">
            <v>11614</v>
          </cell>
          <cell r="E241">
            <v>10691</v>
          </cell>
          <cell r="F241">
            <v>923</v>
          </cell>
        </row>
        <row r="242">
          <cell r="C242" t="str">
            <v>Laubach, Stadt</v>
          </cell>
          <cell r="D242">
            <v>9695</v>
          </cell>
          <cell r="E242">
            <v>8876</v>
          </cell>
          <cell r="F242">
            <v>819</v>
          </cell>
        </row>
        <row r="243">
          <cell r="C243" t="str">
            <v>Lauterbach (Hessen), Kreisstadt</v>
          </cell>
          <cell r="D243">
            <v>14110</v>
          </cell>
          <cell r="E243">
            <v>12141</v>
          </cell>
          <cell r="F243">
            <v>1969</v>
          </cell>
        </row>
        <row r="244">
          <cell r="C244" t="str">
            <v>Lautertal (Odenwald)</v>
          </cell>
          <cell r="D244">
            <v>7241</v>
          </cell>
          <cell r="E244">
            <v>6661</v>
          </cell>
          <cell r="F244">
            <v>580</v>
          </cell>
        </row>
        <row r="245">
          <cell r="C245" t="str">
            <v>Lautertal (Vogelsberg)</v>
          </cell>
          <cell r="D245">
            <v>2334</v>
          </cell>
          <cell r="E245">
            <v>2289</v>
          </cell>
          <cell r="F245">
            <v>45</v>
          </cell>
        </row>
        <row r="246">
          <cell r="C246" t="str">
            <v>Leun, Stadt</v>
          </cell>
          <cell r="D246">
            <v>5800</v>
          </cell>
          <cell r="E246">
            <v>5304</v>
          </cell>
          <cell r="F246">
            <v>496</v>
          </cell>
        </row>
        <row r="247">
          <cell r="C247" t="str">
            <v>Lich, Stadt</v>
          </cell>
          <cell r="D247">
            <v>13301</v>
          </cell>
          <cell r="E247">
            <v>12501</v>
          </cell>
          <cell r="F247">
            <v>800</v>
          </cell>
        </row>
        <row r="248">
          <cell r="C248" t="str">
            <v>Lichtenfels, Stadt</v>
          </cell>
          <cell r="D248">
            <v>4180</v>
          </cell>
          <cell r="E248">
            <v>3949</v>
          </cell>
          <cell r="F248">
            <v>231</v>
          </cell>
        </row>
        <row r="249">
          <cell r="C249" t="str">
            <v>Liebenau, Stadt</v>
          </cell>
          <cell r="D249">
            <v>3126</v>
          </cell>
          <cell r="E249">
            <v>3037</v>
          </cell>
          <cell r="F249">
            <v>89</v>
          </cell>
        </row>
        <row r="250">
          <cell r="C250" t="str">
            <v>Liederbach am Taunus</v>
          </cell>
          <cell r="D250">
            <v>8877</v>
          </cell>
          <cell r="E250">
            <v>7284</v>
          </cell>
          <cell r="F250">
            <v>1593</v>
          </cell>
        </row>
        <row r="251">
          <cell r="C251" t="str">
            <v>Limburg an der Lahn, Kreisstadt</v>
          </cell>
          <cell r="D251">
            <v>34808</v>
          </cell>
          <cell r="E251">
            <v>28959</v>
          </cell>
          <cell r="F251">
            <v>5849</v>
          </cell>
        </row>
        <row r="252">
          <cell r="C252" t="str">
            <v>Limeshain</v>
          </cell>
          <cell r="D252">
            <v>5556</v>
          </cell>
          <cell r="E252">
            <v>4891</v>
          </cell>
          <cell r="F252">
            <v>665</v>
          </cell>
        </row>
        <row r="253">
          <cell r="C253" t="str">
            <v>Linden, Stadt</v>
          </cell>
          <cell r="D253">
            <v>12764</v>
          </cell>
          <cell r="E253">
            <v>11547</v>
          </cell>
          <cell r="F253">
            <v>1217</v>
          </cell>
        </row>
        <row r="254">
          <cell r="C254" t="str">
            <v>Lindenfels, Stadt</v>
          </cell>
          <cell r="D254">
            <v>5105</v>
          </cell>
          <cell r="E254">
            <v>4602</v>
          </cell>
          <cell r="F254">
            <v>503</v>
          </cell>
        </row>
        <row r="255">
          <cell r="C255" t="str">
            <v>Linsengericht</v>
          </cell>
          <cell r="D255">
            <v>9877</v>
          </cell>
          <cell r="E255">
            <v>9154</v>
          </cell>
          <cell r="F255">
            <v>723</v>
          </cell>
        </row>
        <row r="256">
          <cell r="C256" t="str">
            <v>Lohfelden</v>
          </cell>
          <cell r="D256">
            <v>14072</v>
          </cell>
          <cell r="E256">
            <v>12375</v>
          </cell>
          <cell r="F256">
            <v>1697</v>
          </cell>
        </row>
        <row r="257">
          <cell r="C257" t="str">
            <v>Lohra</v>
          </cell>
          <cell r="D257">
            <v>5460</v>
          </cell>
          <cell r="E257">
            <v>5244</v>
          </cell>
          <cell r="F257">
            <v>216</v>
          </cell>
        </row>
        <row r="258">
          <cell r="C258" t="str">
            <v>Lollar, Stadt</v>
          </cell>
          <cell r="D258">
            <v>10226</v>
          </cell>
          <cell r="E258">
            <v>8286</v>
          </cell>
          <cell r="F258">
            <v>1940</v>
          </cell>
        </row>
        <row r="259">
          <cell r="C259" t="str">
            <v>Lorch, Stadt</v>
          </cell>
          <cell r="D259">
            <v>3986</v>
          </cell>
          <cell r="E259">
            <v>3168</v>
          </cell>
          <cell r="F259">
            <v>818</v>
          </cell>
        </row>
        <row r="260">
          <cell r="C260" t="str">
            <v>Lorsch, Karolingerstadt</v>
          </cell>
          <cell r="D260">
            <v>13492</v>
          </cell>
          <cell r="E260">
            <v>12323</v>
          </cell>
          <cell r="F260">
            <v>1169</v>
          </cell>
        </row>
        <row r="261">
          <cell r="C261" t="str">
            <v>Löhnberg</v>
          </cell>
          <cell r="D261">
            <v>4381</v>
          </cell>
          <cell r="E261">
            <v>4028</v>
          </cell>
          <cell r="F261">
            <v>353</v>
          </cell>
        </row>
        <row r="262">
          <cell r="C262" t="str">
            <v>Ludwigsau</v>
          </cell>
          <cell r="D262">
            <v>5595</v>
          </cell>
          <cell r="E262">
            <v>5388</v>
          </cell>
          <cell r="F262">
            <v>207</v>
          </cell>
        </row>
        <row r="263">
          <cell r="C263" t="str">
            <v>Lützelbach</v>
          </cell>
          <cell r="D263">
            <v>6899</v>
          </cell>
          <cell r="E263">
            <v>6272</v>
          </cell>
          <cell r="F263">
            <v>627</v>
          </cell>
        </row>
        <row r="264">
          <cell r="C264" t="str">
            <v>Mainhausen</v>
          </cell>
          <cell r="D264">
            <v>9287</v>
          </cell>
          <cell r="E264">
            <v>8248</v>
          </cell>
          <cell r="F264">
            <v>1039</v>
          </cell>
        </row>
        <row r="265">
          <cell r="C265" t="str">
            <v>Maintal, Stadt</v>
          </cell>
          <cell r="D265">
            <v>38739</v>
          </cell>
          <cell r="E265">
            <v>30144</v>
          </cell>
          <cell r="F265">
            <v>8595</v>
          </cell>
        </row>
        <row r="266">
          <cell r="C266" t="str">
            <v>Malsfeld</v>
          </cell>
          <cell r="D266">
            <v>3974</v>
          </cell>
          <cell r="E266">
            <v>3740</v>
          </cell>
          <cell r="F266">
            <v>234</v>
          </cell>
        </row>
        <row r="267">
          <cell r="C267" t="str">
            <v>Marburg, Universitätsstadt</v>
          </cell>
          <cell r="D267">
            <v>74675</v>
          </cell>
          <cell r="E267">
            <v>66150</v>
          </cell>
          <cell r="F267">
            <v>8525</v>
          </cell>
        </row>
        <row r="268">
          <cell r="C268" t="str">
            <v>Meinhard</v>
          </cell>
          <cell r="D268">
            <v>4670</v>
          </cell>
          <cell r="E268">
            <v>4529</v>
          </cell>
          <cell r="F268">
            <v>141</v>
          </cell>
        </row>
        <row r="269">
          <cell r="C269" t="str">
            <v>Meißner</v>
          </cell>
          <cell r="D269">
            <v>3049</v>
          </cell>
          <cell r="E269">
            <v>2945</v>
          </cell>
          <cell r="F269">
            <v>104</v>
          </cell>
        </row>
        <row r="270">
          <cell r="C270" t="str">
            <v>Melsungen, Stadt</v>
          </cell>
          <cell r="D270">
            <v>13647</v>
          </cell>
          <cell r="E270">
            <v>12361</v>
          </cell>
          <cell r="F270">
            <v>1286</v>
          </cell>
        </row>
        <row r="271">
          <cell r="C271" t="str">
            <v>Mengerskirchen, Marktflecken</v>
          </cell>
          <cell r="D271">
            <v>5832</v>
          </cell>
          <cell r="E271">
            <v>5408</v>
          </cell>
          <cell r="F271">
            <v>424</v>
          </cell>
        </row>
        <row r="272">
          <cell r="C272" t="str">
            <v>Merenberg, Marktflecken</v>
          </cell>
          <cell r="D272">
            <v>3170</v>
          </cell>
          <cell r="E272">
            <v>3018</v>
          </cell>
          <cell r="F272">
            <v>152</v>
          </cell>
        </row>
        <row r="273">
          <cell r="C273" t="str">
            <v>Messel</v>
          </cell>
          <cell r="D273">
            <v>4008</v>
          </cell>
          <cell r="E273">
            <v>3515</v>
          </cell>
          <cell r="F273">
            <v>493</v>
          </cell>
        </row>
        <row r="274">
          <cell r="C274" t="str">
            <v>Michelstadt, Stadt</v>
          </cell>
          <cell r="D274">
            <v>16055</v>
          </cell>
          <cell r="E274">
            <v>14224</v>
          </cell>
          <cell r="F274">
            <v>1831</v>
          </cell>
        </row>
        <row r="275">
          <cell r="C275" t="str">
            <v>Mittenaar</v>
          </cell>
          <cell r="D275">
            <v>4837</v>
          </cell>
          <cell r="E275">
            <v>4541</v>
          </cell>
          <cell r="F275">
            <v>296</v>
          </cell>
        </row>
        <row r="276">
          <cell r="C276" t="str">
            <v>Modautal</v>
          </cell>
          <cell r="D276">
            <v>5070</v>
          </cell>
          <cell r="E276">
            <v>4644</v>
          </cell>
          <cell r="F276">
            <v>426</v>
          </cell>
        </row>
        <row r="277">
          <cell r="C277" t="str">
            <v>Morschen</v>
          </cell>
          <cell r="D277">
            <v>3294</v>
          </cell>
          <cell r="E277">
            <v>3176</v>
          </cell>
          <cell r="F277">
            <v>118</v>
          </cell>
        </row>
        <row r="278">
          <cell r="C278" t="str">
            <v>Mossautal</v>
          </cell>
          <cell r="D278">
            <v>2434</v>
          </cell>
          <cell r="E278">
            <v>2288</v>
          </cell>
          <cell r="F278">
            <v>146</v>
          </cell>
        </row>
        <row r="279">
          <cell r="C279" t="str">
            <v>Mörfelden-Walldorf, Stadt</v>
          </cell>
          <cell r="D279">
            <v>34135</v>
          </cell>
          <cell r="E279">
            <v>26406</v>
          </cell>
          <cell r="F279">
            <v>7729</v>
          </cell>
        </row>
        <row r="280">
          <cell r="C280" t="str">
            <v>Mörlenbach</v>
          </cell>
          <cell r="D280">
            <v>9922</v>
          </cell>
          <cell r="E280">
            <v>8979</v>
          </cell>
          <cell r="F280">
            <v>943</v>
          </cell>
        </row>
        <row r="281">
          <cell r="C281" t="str">
            <v>Mücke</v>
          </cell>
          <cell r="D281">
            <v>9319</v>
          </cell>
          <cell r="E281">
            <v>9059</v>
          </cell>
          <cell r="F281">
            <v>260</v>
          </cell>
        </row>
        <row r="282">
          <cell r="C282" t="str">
            <v>Mühlheim am Main, Stadt</v>
          </cell>
          <cell r="D282">
            <v>28130</v>
          </cell>
          <cell r="E282">
            <v>22646</v>
          </cell>
          <cell r="F282">
            <v>5484</v>
          </cell>
        </row>
        <row r="283">
          <cell r="C283" t="str">
            <v>Mühltal</v>
          </cell>
          <cell r="D283">
            <v>13863</v>
          </cell>
          <cell r="E283">
            <v>12412</v>
          </cell>
          <cell r="F283">
            <v>1451</v>
          </cell>
        </row>
        <row r="284">
          <cell r="C284" t="str">
            <v>Münchhausen</v>
          </cell>
          <cell r="D284">
            <v>3349</v>
          </cell>
          <cell r="E284">
            <v>3223</v>
          </cell>
          <cell r="F284">
            <v>126</v>
          </cell>
        </row>
        <row r="285">
          <cell r="C285" t="str">
            <v>Münster</v>
          </cell>
          <cell r="D285">
            <v>14423</v>
          </cell>
          <cell r="E285">
            <v>12475</v>
          </cell>
          <cell r="F285">
            <v>1948</v>
          </cell>
        </row>
        <row r="286">
          <cell r="C286" t="str">
            <v>Münzenberg, Stadt</v>
          </cell>
          <cell r="D286">
            <v>5604</v>
          </cell>
          <cell r="E286">
            <v>5328</v>
          </cell>
          <cell r="F286">
            <v>276</v>
          </cell>
        </row>
        <row r="287">
          <cell r="C287" t="str">
            <v>Nauheim</v>
          </cell>
          <cell r="D287">
            <v>10525</v>
          </cell>
          <cell r="E287">
            <v>9108</v>
          </cell>
          <cell r="F287">
            <v>1417</v>
          </cell>
        </row>
        <row r="288">
          <cell r="C288" t="str">
            <v>Naumburg, Stadt</v>
          </cell>
          <cell r="D288">
            <v>5104</v>
          </cell>
          <cell r="E288">
            <v>4948</v>
          </cell>
          <cell r="F288">
            <v>156</v>
          </cell>
        </row>
        <row r="289">
          <cell r="C289" t="str">
            <v>Neckarsteinach, Stadt</v>
          </cell>
          <cell r="D289">
            <v>3872</v>
          </cell>
          <cell r="E289">
            <v>3400</v>
          </cell>
          <cell r="F289">
            <v>472</v>
          </cell>
        </row>
        <row r="290">
          <cell r="C290" t="str">
            <v>Nentershausen</v>
          </cell>
          <cell r="D290">
            <v>2667</v>
          </cell>
          <cell r="E290">
            <v>2595</v>
          </cell>
          <cell r="F290">
            <v>72</v>
          </cell>
        </row>
        <row r="291">
          <cell r="C291" t="str">
            <v>Neu-Anspach, Stadt</v>
          </cell>
          <cell r="D291">
            <v>14698</v>
          </cell>
          <cell r="E291">
            <v>13125</v>
          </cell>
          <cell r="F291">
            <v>1573</v>
          </cell>
        </row>
        <row r="292">
          <cell r="C292" t="str">
            <v>Neu-Eichenberg</v>
          </cell>
          <cell r="D292">
            <v>1839</v>
          </cell>
          <cell r="E292">
            <v>1785</v>
          </cell>
          <cell r="F292">
            <v>54</v>
          </cell>
        </row>
        <row r="293">
          <cell r="C293" t="str">
            <v>Neu-Isenburg, Stadt</v>
          </cell>
          <cell r="D293">
            <v>37563</v>
          </cell>
          <cell r="E293">
            <v>28242</v>
          </cell>
          <cell r="F293">
            <v>9321</v>
          </cell>
        </row>
        <row r="294">
          <cell r="C294" t="str">
            <v>Neuberg</v>
          </cell>
          <cell r="D294">
            <v>5393</v>
          </cell>
          <cell r="E294">
            <v>4943</v>
          </cell>
          <cell r="F294">
            <v>450</v>
          </cell>
        </row>
        <row r="295">
          <cell r="C295" t="str">
            <v>Neuenstein</v>
          </cell>
          <cell r="D295">
            <v>2952</v>
          </cell>
          <cell r="E295">
            <v>2730</v>
          </cell>
          <cell r="F295">
            <v>222</v>
          </cell>
        </row>
        <row r="296">
          <cell r="C296" t="str">
            <v>Neuental</v>
          </cell>
          <cell r="D296">
            <v>3088</v>
          </cell>
          <cell r="E296">
            <v>3030</v>
          </cell>
          <cell r="F296">
            <v>58</v>
          </cell>
        </row>
        <row r="297">
          <cell r="C297" t="str">
            <v>Neuhof</v>
          </cell>
          <cell r="D297">
            <v>10809</v>
          </cell>
          <cell r="E297">
            <v>10245</v>
          </cell>
          <cell r="F297">
            <v>564</v>
          </cell>
        </row>
        <row r="298">
          <cell r="C298" t="str">
            <v>Neukirchen, Stadt</v>
          </cell>
          <cell r="D298">
            <v>7108</v>
          </cell>
          <cell r="E298">
            <v>6836</v>
          </cell>
          <cell r="F298">
            <v>272</v>
          </cell>
        </row>
        <row r="299">
          <cell r="C299" t="str">
            <v>Neustadt (Hessen), Stadt</v>
          </cell>
          <cell r="D299">
            <v>9427</v>
          </cell>
          <cell r="E299">
            <v>7627</v>
          </cell>
          <cell r="F299">
            <v>1800</v>
          </cell>
        </row>
        <row r="300">
          <cell r="C300" t="str">
            <v>Nidda, Stadt</v>
          </cell>
          <cell r="D300">
            <v>17293</v>
          </cell>
          <cell r="E300">
            <v>15409</v>
          </cell>
          <cell r="F300">
            <v>1884</v>
          </cell>
        </row>
        <row r="301">
          <cell r="C301" t="str">
            <v>Niddatal, Stadt</v>
          </cell>
          <cell r="D301">
            <v>9495</v>
          </cell>
          <cell r="E301">
            <v>8693</v>
          </cell>
          <cell r="F301">
            <v>802</v>
          </cell>
        </row>
        <row r="302">
          <cell r="C302" t="str">
            <v>Nidderau, Stadt</v>
          </cell>
          <cell r="D302">
            <v>20051</v>
          </cell>
          <cell r="E302">
            <v>18216</v>
          </cell>
          <cell r="F302">
            <v>1835</v>
          </cell>
        </row>
        <row r="303">
          <cell r="C303" t="str">
            <v>Niedenstein, Stadt</v>
          </cell>
          <cell r="D303">
            <v>5354</v>
          </cell>
          <cell r="E303">
            <v>5041</v>
          </cell>
          <cell r="F303">
            <v>313</v>
          </cell>
        </row>
        <row r="304">
          <cell r="C304" t="str">
            <v>Niederaula, Marktgemeinde</v>
          </cell>
          <cell r="D304">
            <v>5357</v>
          </cell>
          <cell r="E304">
            <v>5082</v>
          </cell>
          <cell r="F304">
            <v>275</v>
          </cell>
        </row>
        <row r="305">
          <cell r="C305" t="str">
            <v>Niederdorfelden</v>
          </cell>
          <cell r="D305">
            <v>3869</v>
          </cell>
          <cell r="E305">
            <v>3361</v>
          </cell>
          <cell r="F305">
            <v>508</v>
          </cell>
        </row>
        <row r="306">
          <cell r="C306" t="str">
            <v>Niedernhausen</v>
          </cell>
          <cell r="D306">
            <v>14653</v>
          </cell>
          <cell r="E306">
            <v>13024</v>
          </cell>
          <cell r="F306">
            <v>1629</v>
          </cell>
        </row>
        <row r="307">
          <cell r="C307" t="str">
            <v>Nieste</v>
          </cell>
          <cell r="D307">
            <v>1942</v>
          </cell>
          <cell r="E307">
            <v>1882</v>
          </cell>
          <cell r="F307">
            <v>60</v>
          </cell>
        </row>
        <row r="308">
          <cell r="C308" t="str">
            <v>Niestetal</v>
          </cell>
          <cell r="D308">
            <v>11005</v>
          </cell>
          <cell r="E308">
            <v>10156</v>
          </cell>
          <cell r="F308">
            <v>849</v>
          </cell>
        </row>
        <row r="309">
          <cell r="C309" t="str">
            <v>Nüsttal</v>
          </cell>
          <cell r="D309">
            <v>2806</v>
          </cell>
          <cell r="E309">
            <v>2746</v>
          </cell>
          <cell r="F309">
            <v>60</v>
          </cell>
        </row>
        <row r="310">
          <cell r="C310" t="str">
            <v>Ober-Mörlen</v>
          </cell>
          <cell r="D310">
            <v>5767</v>
          </cell>
          <cell r="E310">
            <v>5235</v>
          </cell>
          <cell r="F310">
            <v>532</v>
          </cell>
        </row>
        <row r="311">
          <cell r="C311" t="str">
            <v>Ober-Ramstadt, Stadt</v>
          </cell>
          <cell r="D311">
            <v>15174</v>
          </cell>
          <cell r="E311">
            <v>13124</v>
          </cell>
          <cell r="F311">
            <v>2050</v>
          </cell>
        </row>
        <row r="312">
          <cell r="C312" t="str">
            <v>Oberaula</v>
          </cell>
          <cell r="D312">
            <v>3164</v>
          </cell>
          <cell r="E312">
            <v>3003</v>
          </cell>
          <cell r="F312">
            <v>161</v>
          </cell>
        </row>
        <row r="313">
          <cell r="C313" t="str">
            <v>Obertshausen, Stadt</v>
          </cell>
          <cell r="D313">
            <v>24573</v>
          </cell>
          <cell r="E313">
            <v>19987</v>
          </cell>
          <cell r="F313">
            <v>4586</v>
          </cell>
        </row>
        <row r="314">
          <cell r="C314" t="str">
            <v>Oberursel (Taunus), Stadt</v>
          </cell>
          <cell r="D314">
            <v>45849</v>
          </cell>
          <cell r="E314">
            <v>38658</v>
          </cell>
          <cell r="F314">
            <v>7191</v>
          </cell>
        </row>
        <row r="315">
          <cell r="C315" t="str">
            <v>Oberweser</v>
          </cell>
          <cell r="D315">
            <v>3274</v>
          </cell>
          <cell r="E315">
            <v>3096</v>
          </cell>
          <cell r="F315">
            <v>178</v>
          </cell>
        </row>
        <row r="316">
          <cell r="C316" t="str">
            <v>Oestrich-Winkel, Stadt</v>
          </cell>
          <cell r="D316">
            <v>11738</v>
          </cell>
          <cell r="E316">
            <v>10570</v>
          </cell>
          <cell r="F316">
            <v>1168</v>
          </cell>
        </row>
        <row r="317">
          <cell r="C317" t="str">
            <v>Offenbach am Main, Stadt</v>
          </cell>
          <cell r="D317">
            <v>124589</v>
          </cell>
          <cell r="E317">
            <v>82344</v>
          </cell>
          <cell r="F317">
            <v>42245</v>
          </cell>
        </row>
        <row r="318">
          <cell r="C318" t="str">
            <v>Ortenberg, Stadt</v>
          </cell>
          <cell r="D318">
            <v>9076</v>
          </cell>
          <cell r="E318">
            <v>8444</v>
          </cell>
          <cell r="F318">
            <v>632</v>
          </cell>
        </row>
        <row r="319">
          <cell r="C319" t="str">
            <v>Ottrau</v>
          </cell>
          <cell r="D319">
            <v>2264</v>
          </cell>
          <cell r="E319">
            <v>2164</v>
          </cell>
          <cell r="F319">
            <v>100</v>
          </cell>
        </row>
        <row r="320">
          <cell r="C320" t="str">
            <v>Otzberg</v>
          </cell>
          <cell r="D320">
            <v>6437</v>
          </cell>
          <cell r="E320">
            <v>5944</v>
          </cell>
          <cell r="F320">
            <v>493</v>
          </cell>
        </row>
        <row r="321">
          <cell r="C321" t="str">
            <v>Petersberg</v>
          </cell>
          <cell r="D321">
            <v>15737</v>
          </cell>
          <cell r="E321">
            <v>14717</v>
          </cell>
          <cell r="F321">
            <v>1020</v>
          </cell>
        </row>
        <row r="322">
          <cell r="C322" t="str">
            <v>Pfungstadt, Stadt</v>
          </cell>
          <cell r="D322">
            <v>24645</v>
          </cell>
          <cell r="E322">
            <v>21077</v>
          </cell>
          <cell r="F322">
            <v>3568</v>
          </cell>
        </row>
        <row r="323">
          <cell r="C323" t="str">
            <v>Philippsthal (Werra), Marktgemeinde</v>
          </cell>
          <cell r="D323">
            <v>4188</v>
          </cell>
          <cell r="E323">
            <v>4071</v>
          </cell>
          <cell r="F323">
            <v>117</v>
          </cell>
        </row>
        <row r="324">
          <cell r="C324" t="str">
            <v>Pohlheim, Stadt</v>
          </cell>
          <cell r="D324">
            <v>18094</v>
          </cell>
          <cell r="E324">
            <v>16317</v>
          </cell>
          <cell r="F324">
            <v>1777</v>
          </cell>
        </row>
        <row r="325">
          <cell r="C325" t="str">
            <v>Poppenhausen (Wasserkuppe)</v>
          </cell>
          <cell r="D325">
            <v>2593</v>
          </cell>
          <cell r="E325">
            <v>2503</v>
          </cell>
          <cell r="F325">
            <v>90</v>
          </cell>
        </row>
        <row r="326">
          <cell r="C326" t="str">
            <v>Rabenau</v>
          </cell>
          <cell r="D326">
            <v>5135</v>
          </cell>
          <cell r="E326">
            <v>4828</v>
          </cell>
          <cell r="F326">
            <v>307</v>
          </cell>
        </row>
        <row r="327">
          <cell r="C327" t="str">
            <v>Ranstadt</v>
          </cell>
          <cell r="D327">
            <v>5061</v>
          </cell>
          <cell r="E327">
            <v>4752</v>
          </cell>
          <cell r="F327">
            <v>309</v>
          </cell>
        </row>
        <row r="328">
          <cell r="C328" t="str">
            <v>Rasdorf, Point-Alpha-Gemeinde</v>
          </cell>
          <cell r="D328">
            <v>1636</v>
          </cell>
          <cell r="E328">
            <v>1569</v>
          </cell>
          <cell r="F328">
            <v>67</v>
          </cell>
        </row>
        <row r="329">
          <cell r="C329" t="str">
            <v>Raunheim, Stadt</v>
          </cell>
          <cell r="D329">
            <v>16000</v>
          </cell>
          <cell r="E329">
            <v>11014</v>
          </cell>
          <cell r="F329">
            <v>4986</v>
          </cell>
        </row>
        <row r="330">
          <cell r="C330" t="str">
            <v>Rauschenberg, Stadt</v>
          </cell>
          <cell r="D330">
            <v>4382</v>
          </cell>
          <cell r="E330">
            <v>4186</v>
          </cell>
          <cell r="F330">
            <v>196</v>
          </cell>
        </row>
        <row r="331">
          <cell r="C331" t="str">
            <v>Reichelsheim (Odenwald)</v>
          </cell>
          <cell r="D331">
            <v>8570</v>
          </cell>
          <cell r="E331">
            <v>7692</v>
          </cell>
          <cell r="F331">
            <v>878</v>
          </cell>
        </row>
        <row r="332">
          <cell r="C332" t="str">
            <v>Reichelsheim (Wetterau), Stadt</v>
          </cell>
          <cell r="D332">
            <v>6809</v>
          </cell>
          <cell r="E332">
            <v>6174</v>
          </cell>
          <cell r="F332">
            <v>635</v>
          </cell>
        </row>
        <row r="333">
          <cell r="C333" t="str">
            <v>Reinhardshagen</v>
          </cell>
          <cell r="D333">
            <v>4464</v>
          </cell>
          <cell r="E333">
            <v>4340</v>
          </cell>
          <cell r="F333">
            <v>124</v>
          </cell>
        </row>
        <row r="334">
          <cell r="C334" t="str">
            <v>Reinheim, Stadt</v>
          </cell>
          <cell r="D334">
            <v>16254</v>
          </cell>
          <cell r="E334">
            <v>14581</v>
          </cell>
          <cell r="F334">
            <v>1673</v>
          </cell>
        </row>
        <row r="335">
          <cell r="C335" t="str">
            <v>Reiskirchen</v>
          </cell>
          <cell r="D335">
            <v>10330</v>
          </cell>
          <cell r="E335">
            <v>9689</v>
          </cell>
          <cell r="F335">
            <v>641</v>
          </cell>
        </row>
        <row r="336">
          <cell r="C336" t="str">
            <v>Riedstadt, Stadt</v>
          </cell>
          <cell r="D336">
            <v>23340</v>
          </cell>
          <cell r="E336">
            <v>20566</v>
          </cell>
          <cell r="F336">
            <v>2774</v>
          </cell>
        </row>
        <row r="337">
          <cell r="C337" t="str">
            <v>Rimbach</v>
          </cell>
          <cell r="D337">
            <v>8624</v>
          </cell>
          <cell r="E337">
            <v>7839</v>
          </cell>
          <cell r="F337">
            <v>785</v>
          </cell>
        </row>
        <row r="338">
          <cell r="C338" t="str">
            <v>Ringgau</v>
          </cell>
          <cell r="D338">
            <v>2979</v>
          </cell>
          <cell r="E338">
            <v>2881</v>
          </cell>
          <cell r="F338">
            <v>98</v>
          </cell>
        </row>
        <row r="339">
          <cell r="C339" t="str">
            <v>Rockenberg</v>
          </cell>
          <cell r="D339">
            <v>4383</v>
          </cell>
          <cell r="E339">
            <v>4147</v>
          </cell>
          <cell r="F339">
            <v>236</v>
          </cell>
        </row>
        <row r="340">
          <cell r="C340" t="str">
            <v>Rodenbach</v>
          </cell>
          <cell r="D340">
            <v>11144</v>
          </cell>
          <cell r="E340">
            <v>9896</v>
          </cell>
          <cell r="F340">
            <v>1248</v>
          </cell>
        </row>
        <row r="341">
          <cell r="C341" t="str">
            <v>Rodgau, Stadt</v>
          </cell>
          <cell r="D341">
            <v>44465</v>
          </cell>
          <cell r="E341">
            <v>38429</v>
          </cell>
          <cell r="F341">
            <v>6036</v>
          </cell>
        </row>
        <row r="342">
          <cell r="C342" t="str">
            <v>Romrod, Stadt</v>
          </cell>
          <cell r="D342">
            <v>2729</v>
          </cell>
          <cell r="E342">
            <v>2643</v>
          </cell>
          <cell r="F342">
            <v>86</v>
          </cell>
        </row>
        <row r="343">
          <cell r="C343" t="str">
            <v>Ronneburg</v>
          </cell>
          <cell r="D343">
            <v>3432</v>
          </cell>
          <cell r="E343">
            <v>3200</v>
          </cell>
          <cell r="F343">
            <v>232</v>
          </cell>
        </row>
        <row r="344">
          <cell r="C344" t="str">
            <v>Ronshausen</v>
          </cell>
          <cell r="D344">
            <v>2298</v>
          </cell>
          <cell r="E344">
            <v>2206</v>
          </cell>
          <cell r="F344">
            <v>92</v>
          </cell>
        </row>
        <row r="345">
          <cell r="C345" t="str">
            <v>Rosbach vor der Höhe, Stadt</v>
          </cell>
          <cell r="D345">
            <v>12262</v>
          </cell>
          <cell r="E345">
            <v>10813</v>
          </cell>
          <cell r="F345">
            <v>1449</v>
          </cell>
        </row>
        <row r="346">
          <cell r="C346" t="str">
            <v>Rosenthal, Stadt</v>
          </cell>
          <cell r="D346">
            <v>2215</v>
          </cell>
          <cell r="E346">
            <v>2098</v>
          </cell>
          <cell r="F346">
            <v>117</v>
          </cell>
        </row>
        <row r="347">
          <cell r="C347" t="str">
            <v>Roßdorf</v>
          </cell>
          <cell r="D347">
            <v>12443</v>
          </cell>
          <cell r="E347">
            <v>10911</v>
          </cell>
          <cell r="F347">
            <v>1532</v>
          </cell>
        </row>
        <row r="348">
          <cell r="C348" t="str">
            <v>Rotenburg an der Fulda, Stadt</v>
          </cell>
          <cell r="D348">
            <v>14349</v>
          </cell>
          <cell r="E348">
            <v>12516</v>
          </cell>
          <cell r="F348">
            <v>1833</v>
          </cell>
        </row>
        <row r="349">
          <cell r="C349" t="str">
            <v>Rothenberg</v>
          </cell>
          <cell r="D349">
            <v>2246</v>
          </cell>
          <cell r="E349">
            <v>2134</v>
          </cell>
          <cell r="F349">
            <v>112</v>
          </cell>
        </row>
        <row r="350">
          <cell r="C350" t="str">
            <v>Rödermark, Stadt</v>
          </cell>
          <cell r="D350">
            <v>27579</v>
          </cell>
          <cell r="E350">
            <v>23569</v>
          </cell>
          <cell r="F350">
            <v>4010</v>
          </cell>
        </row>
        <row r="351">
          <cell r="C351" t="str">
            <v>Runkel, Stadt</v>
          </cell>
          <cell r="D351">
            <v>9477</v>
          </cell>
          <cell r="E351">
            <v>8839</v>
          </cell>
          <cell r="F351">
            <v>638</v>
          </cell>
        </row>
        <row r="352">
          <cell r="C352" t="str">
            <v>Rüdesheim am Rhein, Stadt</v>
          </cell>
          <cell r="D352">
            <v>9892</v>
          </cell>
          <cell r="E352">
            <v>7935</v>
          </cell>
          <cell r="F352">
            <v>1957</v>
          </cell>
        </row>
        <row r="353">
          <cell r="C353" t="str">
            <v>Rüsselsheim am Main, Stadt</v>
          </cell>
          <cell r="D353">
            <v>64022</v>
          </cell>
          <cell r="E353">
            <v>47263</v>
          </cell>
          <cell r="F353">
            <v>16759</v>
          </cell>
        </row>
        <row r="354">
          <cell r="C354" t="str">
            <v>Schaafheim</v>
          </cell>
          <cell r="D354">
            <v>9221</v>
          </cell>
          <cell r="E354">
            <v>8233</v>
          </cell>
          <cell r="F354">
            <v>988</v>
          </cell>
        </row>
        <row r="355">
          <cell r="C355" t="str">
            <v>Schauenburg</v>
          </cell>
          <cell r="D355">
            <v>10111</v>
          </cell>
          <cell r="E355">
            <v>9596</v>
          </cell>
          <cell r="F355">
            <v>515</v>
          </cell>
        </row>
        <row r="356">
          <cell r="C356" t="str">
            <v>Schenklengsfeld</v>
          </cell>
          <cell r="D356">
            <v>4415</v>
          </cell>
          <cell r="E356">
            <v>4340</v>
          </cell>
          <cell r="F356">
            <v>75</v>
          </cell>
        </row>
        <row r="357">
          <cell r="C357" t="str">
            <v>Schlangenbad</v>
          </cell>
          <cell r="D357">
            <v>6423</v>
          </cell>
          <cell r="E357">
            <v>5580</v>
          </cell>
          <cell r="F357">
            <v>843</v>
          </cell>
        </row>
        <row r="358">
          <cell r="C358" t="str">
            <v>Schlitz, Stadt</v>
          </cell>
          <cell r="D358">
            <v>9716</v>
          </cell>
          <cell r="E358">
            <v>8994</v>
          </cell>
          <cell r="F358">
            <v>722</v>
          </cell>
        </row>
        <row r="359">
          <cell r="C359" t="str">
            <v>Schlüchtern, Stadt</v>
          </cell>
          <cell r="D359">
            <v>15911</v>
          </cell>
          <cell r="E359">
            <v>14439</v>
          </cell>
          <cell r="F359">
            <v>1472</v>
          </cell>
        </row>
        <row r="360">
          <cell r="C360" t="str">
            <v>Schmitten</v>
          </cell>
          <cell r="D360">
            <v>9253</v>
          </cell>
          <cell r="E360">
            <v>8088</v>
          </cell>
          <cell r="F360">
            <v>1165</v>
          </cell>
        </row>
        <row r="361">
          <cell r="C361" t="str">
            <v>Schotten, Stadt</v>
          </cell>
          <cell r="D361">
            <v>10063</v>
          </cell>
          <cell r="E361">
            <v>9600</v>
          </cell>
          <cell r="F361">
            <v>463</v>
          </cell>
        </row>
        <row r="362">
          <cell r="C362" t="str">
            <v>Schöffengrund</v>
          </cell>
          <cell r="D362">
            <v>6417</v>
          </cell>
          <cell r="E362">
            <v>6080</v>
          </cell>
          <cell r="F362">
            <v>337</v>
          </cell>
        </row>
        <row r="363">
          <cell r="C363" t="str">
            <v>Schöneck</v>
          </cell>
          <cell r="D363">
            <v>11926</v>
          </cell>
          <cell r="E363">
            <v>10629</v>
          </cell>
          <cell r="F363">
            <v>1297</v>
          </cell>
        </row>
        <row r="364">
          <cell r="C364" t="str">
            <v>Schrecksbach</v>
          </cell>
          <cell r="D364">
            <v>3078</v>
          </cell>
          <cell r="E364">
            <v>3018</v>
          </cell>
          <cell r="F364">
            <v>60</v>
          </cell>
        </row>
        <row r="365">
          <cell r="C365" t="str">
            <v>Schwalbach am Taunus, Stadt</v>
          </cell>
          <cell r="D365">
            <v>15452</v>
          </cell>
          <cell r="E365">
            <v>12415</v>
          </cell>
          <cell r="F365">
            <v>3037</v>
          </cell>
        </row>
        <row r="366">
          <cell r="C366" t="str">
            <v>Schwalmstadt, Stadt</v>
          </cell>
          <cell r="D366">
            <v>18087</v>
          </cell>
          <cell r="E366">
            <v>16527</v>
          </cell>
          <cell r="F366">
            <v>1560</v>
          </cell>
        </row>
        <row r="367">
          <cell r="C367" t="str">
            <v>Schwalmtal</v>
          </cell>
          <cell r="D367">
            <v>2787</v>
          </cell>
          <cell r="E367">
            <v>2724</v>
          </cell>
          <cell r="F367">
            <v>63</v>
          </cell>
        </row>
        <row r="368">
          <cell r="C368" t="str">
            <v>Schwarzenborn, Stadt</v>
          </cell>
          <cell r="D368">
            <v>1373</v>
          </cell>
          <cell r="E368">
            <v>1061</v>
          </cell>
          <cell r="F368">
            <v>312</v>
          </cell>
        </row>
        <row r="369">
          <cell r="C369" t="str">
            <v>Seeheim-Jugenheim</v>
          </cell>
          <cell r="D369">
            <v>16368</v>
          </cell>
          <cell r="E369">
            <v>14294</v>
          </cell>
          <cell r="F369">
            <v>2074</v>
          </cell>
        </row>
        <row r="370">
          <cell r="C370" t="str">
            <v>Seligenstadt, Stadt</v>
          </cell>
          <cell r="D370">
            <v>21184</v>
          </cell>
          <cell r="E370">
            <v>18747</v>
          </cell>
          <cell r="F370">
            <v>2437</v>
          </cell>
        </row>
        <row r="371">
          <cell r="C371" t="str">
            <v>Selters (Taunus)</v>
          </cell>
          <cell r="D371">
            <v>7963</v>
          </cell>
          <cell r="E371">
            <v>7287</v>
          </cell>
          <cell r="F371">
            <v>676</v>
          </cell>
        </row>
        <row r="372">
          <cell r="C372" t="str">
            <v>Sensbachtal</v>
          </cell>
          <cell r="D372">
            <v>951</v>
          </cell>
          <cell r="E372">
            <v>909</v>
          </cell>
          <cell r="F372">
            <v>42</v>
          </cell>
        </row>
        <row r="373">
          <cell r="C373" t="str">
            <v>Siegbach</v>
          </cell>
          <cell r="D373">
            <v>2636</v>
          </cell>
          <cell r="E373">
            <v>2570</v>
          </cell>
          <cell r="F373">
            <v>66</v>
          </cell>
        </row>
        <row r="374">
          <cell r="C374" t="str">
            <v>Sinn</v>
          </cell>
          <cell r="D374">
            <v>6444</v>
          </cell>
          <cell r="E374">
            <v>5800</v>
          </cell>
          <cell r="F374">
            <v>644</v>
          </cell>
        </row>
        <row r="375">
          <cell r="C375" t="str">
            <v>Sinntal</v>
          </cell>
          <cell r="D375">
            <v>8995</v>
          </cell>
          <cell r="E375">
            <v>8531</v>
          </cell>
          <cell r="F375">
            <v>464</v>
          </cell>
        </row>
        <row r="376">
          <cell r="C376" t="str">
            <v>Solms, Stadt</v>
          </cell>
          <cell r="D376">
            <v>13497</v>
          </cell>
          <cell r="E376">
            <v>12417</v>
          </cell>
          <cell r="F376">
            <v>1080</v>
          </cell>
        </row>
        <row r="377">
          <cell r="C377" t="str">
            <v>Sontra, Stadt</v>
          </cell>
          <cell r="D377">
            <v>7671</v>
          </cell>
          <cell r="E377">
            <v>7209</v>
          </cell>
          <cell r="F377">
            <v>462</v>
          </cell>
        </row>
        <row r="378">
          <cell r="C378" t="str">
            <v>Söhrewald</v>
          </cell>
          <cell r="D378">
            <v>4727</v>
          </cell>
          <cell r="E378">
            <v>4581</v>
          </cell>
          <cell r="F378">
            <v>146</v>
          </cell>
        </row>
        <row r="379">
          <cell r="C379" t="str">
            <v>Spangenberg, Liebenbachstadt</v>
          </cell>
          <cell r="D379">
            <v>6241</v>
          </cell>
          <cell r="E379">
            <v>5592</v>
          </cell>
          <cell r="F379">
            <v>649</v>
          </cell>
        </row>
        <row r="380">
          <cell r="C380" t="str">
            <v>Stadtallendorf, Stadt</v>
          </cell>
          <cell r="D380">
            <v>21388</v>
          </cell>
          <cell r="E380">
            <v>16196</v>
          </cell>
          <cell r="F380">
            <v>5192</v>
          </cell>
        </row>
        <row r="381">
          <cell r="C381" t="str">
            <v>Staufenberg, Stadt</v>
          </cell>
          <cell r="D381">
            <v>8314</v>
          </cell>
          <cell r="E381">
            <v>7599</v>
          </cell>
          <cell r="F381">
            <v>715</v>
          </cell>
        </row>
        <row r="382">
          <cell r="C382" t="str">
            <v>Steffenberg</v>
          </cell>
          <cell r="D382">
            <v>4038</v>
          </cell>
          <cell r="E382">
            <v>3755</v>
          </cell>
          <cell r="F382">
            <v>283</v>
          </cell>
        </row>
        <row r="383">
          <cell r="C383" t="str">
            <v>Steinau an der Straße, Brüder-Grimm-Stadt</v>
          </cell>
          <cell r="D383">
            <v>10335</v>
          </cell>
          <cell r="E383">
            <v>9534</v>
          </cell>
          <cell r="F383">
            <v>801</v>
          </cell>
        </row>
        <row r="384">
          <cell r="C384" t="str">
            <v>Steinbach (Taunus), Stadt</v>
          </cell>
          <cell r="D384">
            <v>10536</v>
          </cell>
          <cell r="E384">
            <v>8353</v>
          </cell>
          <cell r="F384">
            <v>2183</v>
          </cell>
        </row>
        <row r="385">
          <cell r="C385" t="str">
            <v>Stockstadt am Rhein</v>
          </cell>
          <cell r="D385">
            <v>5924</v>
          </cell>
          <cell r="E385">
            <v>5042</v>
          </cell>
          <cell r="F385">
            <v>882</v>
          </cell>
        </row>
        <row r="386">
          <cell r="C386" t="str">
            <v>Sulzbach (Taunus)</v>
          </cell>
          <cell r="D386">
            <v>8881</v>
          </cell>
          <cell r="E386">
            <v>7453</v>
          </cell>
          <cell r="F386">
            <v>1428</v>
          </cell>
        </row>
        <row r="387">
          <cell r="C387" t="str">
            <v>Tann (Rhön), Stadt</v>
          </cell>
          <cell r="D387">
            <v>4445</v>
          </cell>
          <cell r="E387">
            <v>4183</v>
          </cell>
          <cell r="F387">
            <v>262</v>
          </cell>
        </row>
        <row r="388">
          <cell r="C388" t="str">
            <v>Taunusstein, Stadt</v>
          </cell>
          <cell r="D388">
            <v>29470</v>
          </cell>
          <cell r="E388">
            <v>26165</v>
          </cell>
          <cell r="F388">
            <v>3305</v>
          </cell>
        </row>
        <row r="389">
          <cell r="C389" t="str">
            <v>Trebur</v>
          </cell>
          <cell r="D389">
            <v>13170</v>
          </cell>
          <cell r="E389">
            <v>12125</v>
          </cell>
          <cell r="F389">
            <v>1045</v>
          </cell>
        </row>
        <row r="390">
          <cell r="C390" t="str">
            <v>Trendelburg, Stadt</v>
          </cell>
          <cell r="D390">
            <v>5036</v>
          </cell>
          <cell r="E390">
            <v>4909</v>
          </cell>
          <cell r="F390">
            <v>127</v>
          </cell>
        </row>
        <row r="391">
          <cell r="C391" t="str">
            <v>Twistetal</v>
          </cell>
          <cell r="D391">
            <v>4450</v>
          </cell>
          <cell r="E391">
            <v>4157</v>
          </cell>
          <cell r="F391">
            <v>293</v>
          </cell>
        </row>
        <row r="392">
          <cell r="C392" t="str">
            <v>Ulrichstein, Stadt</v>
          </cell>
          <cell r="D392">
            <v>3002</v>
          </cell>
          <cell r="E392">
            <v>2877</v>
          </cell>
          <cell r="F392">
            <v>125</v>
          </cell>
        </row>
        <row r="393">
          <cell r="C393" t="str">
            <v>Usingen, Stadt</v>
          </cell>
          <cell r="D393">
            <v>14229</v>
          </cell>
          <cell r="E393">
            <v>12266</v>
          </cell>
          <cell r="F393">
            <v>1963</v>
          </cell>
        </row>
        <row r="394">
          <cell r="C394" t="str">
            <v>Vellmar, Stadt</v>
          </cell>
          <cell r="D394">
            <v>18067</v>
          </cell>
          <cell r="E394">
            <v>16740</v>
          </cell>
          <cell r="F394">
            <v>1327</v>
          </cell>
        </row>
        <row r="395">
          <cell r="C395" t="str">
            <v>Viernheim, Stadt</v>
          </cell>
          <cell r="D395">
            <v>34100</v>
          </cell>
          <cell r="E395">
            <v>27470</v>
          </cell>
          <cell r="F395">
            <v>6630</v>
          </cell>
        </row>
        <row r="396">
          <cell r="C396" t="str">
            <v>Villmar, Marktflecken</v>
          </cell>
          <cell r="D396">
            <v>6794</v>
          </cell>
          <cell r="E396">
            <v>6474</v>
          </cell>
          <cell r="F396">
            <v>320</v>
          </cell>
        </row>
        <row r="397">
          <cell r="C397" t="str">
            <v>Volkmarsen, Stadt</v>
          </cell>
          <cell r="D397">
            <v>6871</v>
          </cell>
          <cell r="E397">
            <v>6379</v>
          </cell>
          <cell r="F397">
            <v>492</v>
          </cell>
        </row>
        <row r="398">
          <cell r="C398" t="str">
            <v>Vöhl</v>
          </cell>
          <cell r="D398">
            <v>5627</v>
          </cell>
          <cell r="E398">
            <v>5350</v>
          </cell>
          <cell r="F398">
            <v>277</v>
          </cell>
        </row>
        <row r="399">
          <cell r="C399" t="str">
            <v>Wabern</v>
          </cell>
          <cell r="D399">
            <v>7280</v>
          </cell>
          <cell r="E399">
            <v>6928</v>
          </cell>
          <cell r="F399">
            <v>352</v>
          </cell>
        </row>
        <row r="400">
          <cell r="C400" t="str">
            <v>Wahlsburg</v>
          </cell>
          <cell r="D400">
            <v>2051</v>
          </cell>
          <cell r="E400">
            <v>1985</v>
          </cell>
          <cell r="F400">
            <v>66</v>
          </cell>
        </row>
        <row r="401">
          <cell r="C401" t="str">
            <v>Wald-Michelbach</v>
          </cell>
          <cell r="D401">
            <v>10619</v>
          </cell>
          <cell r="E401">
            <v>9407</v>
          </cell>
          <cell r="F401">
            <v>1212</v>
          </cell>
        </row>
        <row r="402">
          <cell r="C402" t="str">
            <v>Waldbrunn (Westerwald)</v>
          </cell>
          <cell r="D402">
            <v>5803</v>
          </cell>
          <cell r="E402">
            <v>5207</v>
          </cell>
          <cell r="F402">
            <v>596</v>
          </cell>
        </row>
        <row r="403">
          <cell r="C403" t="str">
            <v>Waldeck, Stadt</v>
          </cell>
          <cell r="D403">
            <v>6822</v>
          </cell>
          <cell r="E403">
            <v>6472</v>
          </cell>
          <cell r="F403">
            <v>350</v>
          </cell>
        </row>
        <row r="404">
          <cell r="C404" t="str">
            <v>Waldems</v>
          </cell>
          <cell r="D404">
            <v>5174</v>
          </cell>
          <cell r="E404">
            <v>4811</v>
          </cell>
          <cell r="F404">
            <v>363</v>
          </cell>
        </row>
        <row r="405">
          <cell r="C405" t="str">
            <v>Waldkappel, Stadt</v>
          </cell>
          <cell r="D405">
            <v>4359</v>
          </cell>
          <cell r="E405">
            <v>4195</v>
          </cell>
          <cell r="F405">
            <v>164</v>
          </cell>
        </row>
        <row r="406">
          <cell r="C406" t="str">
            <v>Waldsolms</v>
          </cell>
          <cell r="D406">
            <v>4797</v>
          </cell>
          <cell r="E406">
            <v>4546</v>
          </cell>
          <cell r="F406">
            <v>251</v>
          </cell>
        </row>
        <row r="407">
          <cell r="C407" t="str">
            <v>Walluf</v>
          </cell>
          <cell r="D407">
            <v>5516</v>
          </cell>
          <cell r="E407">
            <v>5054</v>
          </cell>
          <cell r="F407">
            <v>462</v>
          </cell>
        </row>
        <row r="408">
          <cell r="C408" t="str">
            <v>Wanfried, Stadt</v>
          </cell>
          <cell r="D408">
            <v>4151</v>
          </cell>
          <cell r="E408">
            <v>4040</v>
          </cell>
          <cell r="F408">
            <v>111</v>
          </cell>
        </row>
        <row r="409">
          <cell r="C409" t="str">
            <v>Wartenberg</v>
          </cell>
          <cell r="D409">
            <v>3915</v>
          </cell>
          <cell r="E409">
            <v>3784</v>
          </cell>
          <cell r="F409">
            <v>131</v>
          </cell>
        </row>
        <row r="410">
          <cell r="C410" t="str">
            <v>Wächtersbach, Stadt</v>
          </cell>
          <cell r="D410">
            <v>12447</v>
          </cell>
          <cell r="E410">
            <v>10936</v>
          </cell>
          <cell r="F410">
            <v>1511</v>
          </cell>
        </row>
        <row r="411">
          <cell r="C411" t="str">
            <v>Wehretal</v>
          </cell>
          <cell r="D411">
            <v>5040</v>
          </cell>
          <cell r="E411">
            <v>4950</v>
          </cell>
          <cell r="F411">
            <v>90</v>
          </cell>
        </row>
        <row r="412">
          <cell r="C412" t="str">
            <v>Wehrheim</v>
          </cell>
          <cell r="D412">
            <v>9405</v>
          </cell>
          <cell r="E412">
            <v>8665</v>
          </cell>
          <cell r="F412">
            <v>740</v>
          </cell>
        </row>
        <row r="413">
          <cell r="C413" t="str">
            <v>Weilburg, Stadt</v>
          </cell>
          <cell r="D413">
            <v>13086</v>
          </cell>
          <cell r="E413">
            <v>11360</v>
          </cell>
          <cell r="F413">
            <v>1726</v>
          </cell>
        </row>
        <row r="414">
          <cell r="C414" t="str">
            <v>Weilmünster, Marktflecken</v>
          </cell>
          <cell r="D414">
            <v>8886</v>
          </cell>
          <cell r="E414">
            <v>8156</v>
          </cell>
          <cell r="F414">
            <v>730</v>
          </cell>
        </row>
        <row r="415">
          <cell r="C415" t="str">
            <v>Weilrod</v>
          </cell>
          <cell r="D415">
            <v>6547</v>
          </cell>
          <cell r="E415">
            <v>5835</v>
          </cell>
          <cell r="F415">
            <v>712</v>
          </cell>
        </row>
        <row r="416">
          <cell r="C416" t="str">
            <v>Weimar (Lahn)</v>
          </cell>
          <cell r="D416">
            <v>7079</v>
          </cell>
          <cell r="E416">
            <v>6770</v>
          </cell>
          <cell r="F416">
            <v>309</v>
          </cell>
        </row>
        <row r="417">
          <cell r="C417" t="str">
            <v>Weinbach</v>
          </cell>
          <cell r="D417">
            <v>4402</v>
          </cell>
          <cell r="E417">
            <v>4185</v>
          </cell>
          <cell r="F417">
            <v>217</v>
          </cell>
        </row>
        <row r="418">
          <cell r="C418" t="str">
            <v>Weißenborn</v>
          </cell>
          <cell r="D418">
            <v>1044</v>
          </cell>
          <cell r="E418">
            <v>970</v>
          </cell>
          <cell r="F418">
            <v>74</v>
          </cell>
        </row>
        <row r="419">
          <cell r="C419" t="str">
            <v>Weiterstadt, Stadt</v>
          </cell>
          <cell r="D419">
            <v>25572</v>
          </cell>
          <cell r="E419">
            <v>21475</v>
          </cell>
          <cell r="F419">
            <v>4097</v>
          </cell>
        </row>
        <row r="420">
          <cell r="C420" t="str">
            <v>Wettenberg</v>
          </cell>
          <cell r="D420">
            <v>12303</v>
          </cell>
          <cell r="E420">
            <v>11637</v>
          </cell>
          <cell r="F420">
            <v>666</v>
          </cell>
        </row>
        <row r="421">
          <cell r="C421" t="str">
            <v>Wetter (Hessen), Stadt</v>
          </cell>
          <cell r="D421">
            <v>8901</v>
          </cell>
          <cell r="E421">
            <v>8355</v>
          </cell>
          <cell r="F421">
            <v>546</v>
          </cell>
        </row>
        <row r="422">
          <cell r="C422" t="str">
            <v>Wetzlar, Stadt</v>
          </cell>
          <cell r="D422">
            <v>52446</v>
          </cell>
          <cell r="E422">
            <v>44267</v>
          </cell>
          <cell r="F422">
            <v>8179</v>
          </cell>
        </row>
        <row r="423">
          <cell r="C423" t="str">
            <v>Wiesbaden, Landeshauptstadt</v>
          </cell>
          <cell r="D423">
            <v>277619</v>
          </cell>
          <cell r="E423">
            <v>227055</v>
          </cell>
          <cell r="F423">
            <v>50564</v>
          </cell>
        </row>
        <row r="424">
          <cell r="C424" t="str">
            <v>Wildeck</v>
          </cell>
          <cell r="D424">
            <v>5019</v>
          </cell>
          <cell r="E424">
            <v>4754</v>
          </cell>
          <cell r="F424">
            <v>265</v>
          </cell>
        </row>
        <row r="425">
          <cell r="C425" t="str">
            <v>Willingen (Upland)</v>
          </cell>
          <cell r="D425">
            <v>6061</v>
          </cell>
          <cell r="E425">
            <v>5474</v>
          </cell>
          <cell r="F425">
            <v>587</v>
          </cell>
        </row>
        <row r="426">
          <cell r="C426" t="str">
            <v>Willingshausen</v>
          </cell>
          <cell r="D426">
            <v>4824</v>
          </cell>
          <cell r="E426">
            <v>4728</v>
          </cell>
          <cell r="F426">
            <v>96</v>
          </cell>
        </row>
        <row r="427">
          <cell r="C427" t="str">
            <v>Witzenhausen, Stadt</v>
          </cell>
          <cell r="D427">
            <v>15092</v>
          </cell>
          <cell r="E427">
            <v>14009</v>
          </cell>
          <cell r="F427">
            <v>1083</v>
          </cell>
        </row>
        <row r="428">
          <cell r="C428" t="str">
            <v>Wohratal</v>
          </cell>
          <cell r="D428">
            <v>2270</v>
          </cell>
          <cell r="E428">
            <v>2163</v>
          </cell>
          <cell r="F428">
            <v>107</v>
          </cell>
        </row>
        <row r="429">
          <cell r="C429" t="str">
            <v>Wolfhagen, Stadt</v>
          </cell>
          <cell r="D429">
            <v>13199</v>
          </cell>
          <cell r="E429">
            <v>11823</v>
          </cell>
          <cell r="F429">
            <v>1376</v>
          </cell>
        </row>
        <row r="430">
          <cell r="C430" t="str">
            <v>Wölfersheim</v>
          </cell>
          <cell r="D430">
            <v>9927</v>
          </cell>
          <cell r="E430">
            <v>9306</v>
          </cell>
          <cell r="F430">
            <v>621</v>
          </cell>
        </row>
        <row r="431">
          <cell r="C431" t="str">
            <v>Wöllstadt</v>
          </cell>
          <cell r="D431">
            <v>6323</v>
          </cell>
          <cell r="E431">
            <v>5621</v>
          </cell>
          <cell r="F431">
            <v>702</v>
          </cell>
        </row>
        <row r="432">
          <cell r="C432" t="str">
            <v>Zierenberg, Stadt</v>
          </cell>
          <cell r="D432">
            <v>6600</v>
          </cell>
          <cell r="E432">
            <v>6314</v>
          </cell>
          <cell r="F432">
            <v>286</v>
          </cell>
        </row>
        <row r="433">
          <cell r="C433" t="str">
            <v>Zwingenberg, Stadt</v>
          </cell>
          <cell r="D433">
            <v>7031</v>
          </cell>
          <cell r="E433">
            <v>6284</v>
          </cell>
          <cell r="F433">
            <v>747</v>
          </cell>
        </row>
      </sheetData>
      <sheetData sheetId="2">
        <row r="1">
          <cell r="C1" t="str">
            <v>Kommunen</v>
          </cell>
          <cell r="D1" t="str">
            <v>Kontingent Bundesprogramm
in Euro</v>
          </cell>
          <cell r="E1" t="str">
            <v>Kontingent
Landesprogramm</v>
          </cell>
          <cell r="F1" t="str">
            <v>Sonderkontingent 1. Tranche (15.000.000 Euro (pro Flüchtling ca. 724 Euro))</v>
          </cell>
          <cell r="G1" t="str">
            <v>Sonderkontingent2. Tranche (10.000.000 Euro (pro Flüchtling ca. 451 Euro))</v>
          </cell>
          <cell r="H1" t="str">
            <v>Kontingent Landesprogramm</v>
          </cell>
          <cell r="I1" t="str">
            <v>Gesamtkontingent Landes- und Bundesprogramm
in Euro</v>
          </cell>
          <cell r="J1" t="str">
            <v>Einwohnerzahlen 
31.12.2016</v>
          </cell>
        </row>
        <row r="2">
          <cell r="C2" t="str">
            <v>KASSEL, DOCUMENTA-STADT</v>
          </cell>
          <cell r="D2">
            <v>29435048</v>
          </cell>
          <cell r="E2">
            <v>11522412</v>
          </cell>
          <cell r="F2">
            <v>773708</v>
          </cell>
          <cell r="G2">
            <v>542286</v>
          </cell>
          <cell r="H2">
            <v>12838406</v>
          </cell>
          <cell r="I2">
            <v>42273454</v>
          </cell>
          <cell r="J2">
            <v>199062</v>
          </cell>
        </row>
        <row r="3">
          <cell r="C3" t="str">
            <v>OFFENBACH AM MAIN, STADT</v>
          </cell>
          <cell r="D3">
            <v>20963802</v>
          </cell>
          <cell r="E3">
            <v>10240571</v>
          </cell>
          <cell r="F3">
            <v>628042</v>
          </cell>
          <cell r="G3">
            <v>332152</v>
          </cell>
          <cell r="H3">
            <v>11200765</v>
          </cell>
          <cell r="I3">
            <v>32164567</v>
          </cell>
          <cell r="J3">
            <v>124589</v>
          </cell>
        </row>
        <row r="4">
          <cell r="C4" t="str">
            <v>FRANKFURT AM MAIN, STADT</v>
          </cell>
          <cell r="E4">
            <v>26399629</v>
          </cell>
          <cell r="F4">
            <v>412500</v>
          </cell>
          <cell r="G4">
            <v>749460</v>
          </cell>
          <cell r="H4">
            <v>27561589</v>
          </cell>
          <cell r="I4">
            <v>27561589</v>
          </cell>
          <cell r="J4">
            <v>736414</v>
          </cell>
        </row>
        <row r="5">
          <cell r="C5" t="str">
            <v>LANDKREIS GIESSEN</v>
          </cell>
          <cell r="D5">
            <v>19352144</v>
          </cell>
          <cell r="E5">
            <v>6304942</v>
          </cell>
          <cell r="F5" t="str">
            <v>0</v>
          </cell>
          <cell r="G5" t="str">
            <v>0</v>
          </cell>
          <cell r="H5">
            <v>6304942</v>
          </cell>
          <cell r="I5">
            <v>25657086</v>
          </cell>
          <cell r="J5">
            <v>265699</v>
          </cell>
        </row>
        <row r="6">
          <cell r="C6" t="str">
            <v>LANDKREIS FULDA</v>
          </cell>
          <cell r="D6">
            <v>16198782</v>
          </cell>
          <cell r="E6">
            <v>5923684</v>
          </cell>
          <cell r="F6" t="str">
            <v>0</v>
          </cell>
          <cell r="G6" t="str">
            <v>0</v>
          </cell>
          <cell r="H6">
            <v>5923684</v>
          </cell>
          <cell r="I6">
            <v>22122466</v>
          </cell>
          <cell r="J6">
            <v>221170</v>
          </cell>
        </row>
        <row r="7">
          <cell r="C7" t="str">
            <v>SCHWALM-EDER-KREIS</v>
          </cell>
          <cell r="D7">
            <v>14928557</v>
          </cell>
          <cell r="E7">
            <v>4734003</v>
          </cell>
          <cell r="F7" t="str">
            <v>0</v>
          </cell>
          <cell r="G7" t="str">
            <v>0</v>
          </cell>
          <cell r="H7">
            <v>4734003</v>
          </cell>
          <cell r="I7">
            <v>19662560</v>
          </cell>
          <cell r="J7">
            <v>181105</v>
          </cell>
        </row>
        <row r="8">
          <cell r="C8" t="str">
            <v>WIESBADEN, LANDESHAUPTSTADT</v>
          </cell>
          <cell r="E8">
            <v>18593740</v>
          </cell>
          <cell r="F8">
            <v>517857</v>
          </cell>
          <cell r="G8">
            <v>529572</v>
          </cell>
          <cell r="H8">
            <v>19641169</v>
          </cell>
          <cell r="I8">
            <v>19641169</v>
          </cell>
          <cell r="J8">
            <v>277619</v>
          </cell>
        </row>
        <row r="9">
          <cell r="C9" t="str">
            <v>LANDKREIS LIMBURG-WEILBURG</v>
          </cell>
          <cell r="D9">
            <v>12345565</v>
          </cell>
          <cell r="E9">
            <v>4528567</v>
          </cell>
          <cell r="F9" t="str">
            <v>0</v>
          </cell>
          <cell r="G9" t="str">
            <v>0</v>
          </cell>
          <cell r="H9">
            <v>4528567</v>
          </cell>
          <cell r="I9">
            <v>16874132</v>
          </cell>
          <cell r="J9">
            <v>172120</v>
          </cell>
        </row>
        <row r="10">
          <cell r="C10" t="str">
            <v>DARMSTADT, WISSENSCHAFTSSTADT</v>
          </cell>
          <cell r="E10">
            <v>15477039</v>
          </cell>
          <cell r="F10">
            <v>528719</v>
          </cell>
          <cell r="G10">
            <v>381024</v>
          </cell>
          <cell r="H10">
            <v>16386782</v>
          </cell>
          <cell r="I10">
            <v>16386782</v>
          </cell>
          <cell r="J10">
            <v>157437</v>
          </cell>
        </row>
        <row r="11">
          <cell r="C11" t="str">
            <v>LANDKREIS WALDECK-FRANKENBERG</v>
          </cell>
          <cell r="D11">
            <v>11634243</v>
          </cell>
          <cell r="E11">
            <v>4439933</v>
          </cell>
          <cell r="F11" t="str">
            <v>0</v>
          </cell>
          <cell r="G11" t="str">
            <v>0</v>
          </cell>
          <cell r="H11">
            <v>4439933</v>
          </cell>
          <cell r="I11">
            <v>16074176</v>
          </cell>
          <cell r="J11">
            <v>157967</v>
          </cell>
        </row>
        <row r="12">
          <cell r="C12" t="str">
            <v>GIEßEN, UNIVERSITäTSSTADT</v>
          </cell>
          <cell r="D12">
            <v>6627670</v>
          </cell>
          <cell r="E12">
            <v>2063881</v>
          </cell>
          <cell r="F12">
            <v>2981753</v>
          </cell>
          <cell r="G12">
            <v>1195731</v>
          </cell>
          <cell r="H12">
            <v>6241365</v>
          </cell>
          <cell r="I12">
            <v>12869035</v>
          </cell>
          <cell r="J12">
            <v>86543</v>
          </cell>
        </row>
        <row r="13">
          <cell r="C13" t="str">
            <v>WERRA-MEISSNER-KREIS</v>
          </cell>
          <cell r="D13">
            <v>8934279</v>
          </cell>
          <cell r="E13">
            <v>3628295</v>
          </cell>
          <cell r="F13" t="str">
            <v>0</v>
          </cell>
          <cell r="G13" t="str">
            <v>0</v>
          </cell>
          <cell r="H13">
            <v>3628295</v>
          </cell>
          <cell r="I13">
            <v>12562574</v>
          </cell>
          <cell r="J13">
            <v>100965</v>
          </cell>
        </row>
        <row r="14">
          <cell r="C14" t="str">
            <v>VOGELSBERGKREIS</v>
          </cell>
          <cell r="D14">
            <v>8509219</v>
          </cell>
          <cell r="E14">
            <v>3569814</v>
          </cell>
          <cell r="F14" t="str">
            <v>0</v>
          </cell>
          <cell r="G14" t="str">
            <v>0</v>
          </cell>
          <cell r="H14">
            <v>3569814</v>
          </cell>
          <cell r="I14">
            <v>12079033</v>
          </cell>
          <cell r="J14">
            <v>106737</v>
          </cell>
        </row>
        <row r="15">
          <cell r="C15" t="str">
            <v>ODENWALDKREIS</v>
          </cell>
          <cell r="D15">
            <v>7571632</v>
          </cell>
          <cell r="E15">
            <v>3485316</v>
          </cell>
          <cell r="F15" t="str">
            <v>0</v>
          </cell>
          <cell r="G15" t="str">
            <v>0</v>
          </cell>
          <cell r="H15">
            <v>3485316</v>
          </cell>
          <cell r="I15">
            <v>11056948</v>
          </cell>
          <cell r="J15">
            <v>96473</v>
          </cell>
        </row>
        <row r="16">
          <cell r="C16" t="str">
            <v>MAIN-KINZIG-KREIS</v>
          </cell>
          <cell r="E16">
            <v>10469272</v>
          </cell>
          <cell r="F16" t="str">
            <v>0</v>
          </cell>
          <cell r="G16" t="str">
            <v>0</v>
          </cell>
          <cell r="H16">
            <v>10469272</v>
          </cell>
          <cell r="I16">
            <v>10469272</v>
          </cell>
          <cell r="J16">
            <v>416715</v>
          </cell>
        </row>
        <row r="17">
          <cell r="C17" t="str">
            <v>HANAU, BRüDER-GRIMM-STADT</v>
          </cell>
          <cell r="D17">
            <v>5709700</v>
          </cell>
          <cell r="E17">
            <v>2068953</v>
          </cell>
          <cell r="F17">
            <v>738107</v>
          </cell>
          <cell r="G17">
            <v>555225</v>
          </cell>
          <cell r="H17">
            <v>3362285</v>
          </cell>
          <cell r="I17">
            <v>9071985</v>
          </cell>
          <cell r="J17">
            <v>95370</v>
          </cell>
        </row>
        <row r="18">
          <cell r="C18" t="str">
            <v>LANDKREIS GROSS-GERAU</v>
          </cell>
          <cell r="E18">
            <v>8324283</v>
          </cell>
          <cell r="F18" t="str">
            <v>0</v>
          </cell>
          <cell r="G18" t="str">
            <v>0</v>
          </cell>
          <cell r="H18">
            <v>8324283</v>
          </cell>
          <cell r="I18">
            <v>8324283</v>
          </cell>
          <cell r="J18">
            <v>269045</v>
          </cell>
        </row>
        <row r="19">
          <cell r="C19" t="str">
            <v>LAHN-DILL-KREIS</v>
          </cell>
          <cell r="E19">
            <v>8165926</v>
          </cell>
          <cell r="F19" t="str">
            <v>0</v>
          </cell>
          <cell r="G19" t="str">
            <v>0</v>
          </cell>
          <cell r="H19">
            <v>8165926</v>
          </cell>
          <cell r="I19">
            <v>8165926</v>
          </cell>
          <cell r="J19">
            <v>254074</v>
          </cell>
        </row>
        <row r="20">
          <cell r="C20" t="str">
            <v>LANDKREIS OFFENBACH</v>
          </cell>
          <cell r="E20">
            <v>8081055</v>
          </cell>
          <cell r="F20" t="str">
            <v>0</v>
          </cell>
          <cell r="G20" t="str">
            <v>0</v>
          </cell>
          <cell r="H20">
            <v>8081055</v>
          </cell>
          <cell r="I20">
            <v>8081055</v>
          </cell>
          <cell r="J20">
            <v>349982</v>
          </cell>
        </row>
        <row r="21">
          <cell r="C21" t="str">
            <v>WETTERAUKREIS</v>
          </cell>
          <cell r="E21">
            <v>8012976</v>
          </cell>
          <cell r="F21" t="str">
            <v>0</v>
          </cell>
          <cell r="G21" t="str">
            <v>0</v>
          </cell>
          <cell r="H21">
            <v>8012976</v>
          </cell>
          <cell r="I21">
            <v>8012976</v>
          </cell>
          <cell r="J21">
            <v>303914</v>
          </cell>
        </row>
        <row r="22">
          <cell r="C22" t="str">
            <v>LANDKREIS MARBURG-BIEDENKOPF</v>
          </cell>
          <cell r="E22">
            <v>7847628</v>
          </cell>
          <cell r="F22" t="str">
            <v>0</v>
          </cell>
          <cell r="G22" t="str">
            <v>0</v>
          </cell>
          <cell r="H22">
            <v>7847628</v>
          </cell>
          <cell r="I22">
            <v>7847628</v>
          </cell>
          <cell r="J22">
            <v>245013</v>
          </cell>
        </row>
        <row r="23">
          <cell r="C23" t="str">
            <v>LANDKREIS DARMSTADT-DIEBURG</v>
          </cell>
          <cell r="E23">
            <v>7711393</v>
          </cell>
          <cell r="F23" t="str">
            <v>0</v>
          </cell>
          <cell r="G23" t="str">
            <v>0</v>
          </cell>
          <cell r="H23">
            <v>7711393</v>
          </cell>
          <cell r="I23">
            <v>7711393</v>
          </cell>
          <cell r="J23">
            <v>294744</v>
          </cell>
        </row>
        <row r="24">
          <cell r="C24" t="str">
            <v>FULDA, STADT</v>
          </cell>
          <cell r="D24">
            <v>4731582</v>
          </cell>
          <cell r="E24">
            <v>1867027</v>
          </cell>
          <cell r="F24">
            <v>618991</v>
          </cell>
          <cell r="G24">
            <v>426386</v>
          </cell>
          <cell r="H24">
            <v>2912404</v>
          </cell>
          <cell r="I24">
            <v>7643986</v>
          </cell>
          <cell r="J24">
            <v>67466</v>
          </cell>
        </row>
        <row r="25">
          <cell r="C25" t="str">
            <v>LANDKREIS BERGSTRASSE</v>
          </cell>
          <cell r="E25">
            <v>7392387</v>
          </cell>
          <cell r="F25" t="str">
            <v>0</v>
          </cell>
          <cell r="G25" t="str">
            <v>0</v>
          </cell>
          <cell r="H25">
            <v>7392387</v>
          </cell>
          <cell r="I25">
            <v>7392387</v>
          </cell>
          <cell r="J25">
            <v>267935</v>
          </cell>
        </row>
        <row r="26">
          <cell r="C26" t="str">
            <v>LANDKREIS KASSEL</v>
          </cell>
          <cell r="E26">
            <v>7020739</v>
          </cell>
          <cell r="F26" t="str">
            <v>0</v>
          </cell>
          <cell r="G26" t="str">
            <v>0</v>
          </cell>
          <cell r="H26">
            <v>7020739</v>
          </cell>
          <cell r="I26">
            <v>7020739</v>
          </cell>
          <cell r="J26">
            <v>236905</v>
          </cell>
        </row>
        <row r="27">
          <cell r="C27" t="str">
            <v>HOCHTAUNUSKREIS</v>
          </cell>
          <cell r="E27">
            <v>6442677</v>
          </cell>
          <cell r="F27" t="str">
            <v>0</v>
          </cell>
          <cell r="G27" t="str">
            <v>0</v>
          </cell>
          <cell r="H27">
            <v>6442677</v>
          </cell>
          <cell r="I27">
            <v>6442677</v>
          </cell>
          <cell r="J27">
            <v>234991</v>
          </cell>
        </row>
        <row r="28">
          <cell r="C28" t="str">
            <v>Rüsselsheim am Main, Stadt</v>
          </cell>
          <cell r="D28">
            <v>4571225</v>
          </cell>
          <cell r="E28">
            <v>1751134</v>
          </cell>
          <cell r="F28" t="str">
            <v>0</v>
          </cell>
          <cell r="G28" t="str">
            <v>0</v>
          </cell>
          <cell r="H28">
            <v>1751134</v>
          </cell>
          <cell r="I28">
            <v>6322359</v>
          </cell>
          <cell r="J28">
            <v>64022</v>
          </cell>
        </row>
        <row r="29">
          <cell r="C29" t="str">
            <v>RHEINGAU-TAUNUS-KREIS</v>
          </cell>
          <cell r="E29">
            <v>6290849</v>
          </cell>
          <cell r="F29" t="str">
            <v>0</v>
          </cell>
          <cell r="G29" t="str">
            <v>0</v>
          </cell>
          <cell r="H29">
            <v>6290849</v>
          </cell>
          <cell r="I29">
            <v>6290849</v>
          </cell>
          <cell r="J29">
            <v>185668</v>
          </cell>
        </row>
        <row r="30">
          <cell r="C30" t="str">
            <v>WETZLAR, STADT</v>
          </cell>
          <cell r="D30">
            <v>3895457</v>
          </cell>
          <cell r="E30">
            <v>1680501</v>
          </cell>
          <cell r="F30">
            <v>471997</v>
          </cell>
          <cell r="G30">
            <v>197997</v>
          </cell>
          <cell r="H30">
            <v>2350495</v>
          </cell>
          <cell r="I30">
            <v>6245952</v>
          </cell>
          <cell r="J30">
            <v>52446</v>
          </cell>
        </row>
        <row r="31">
          <cell r="C31" t="str">
            <v>LANDKREIS HERSFELD-ROTENBURG</v>
          </cell>
          <cell r="E31">
            <v>5450885</v>
          </cell>
          <cell r="F31" t="str">
            <v>0</v>
          </cell>
          <cell r="G31" t="str">
            <v>0</v>
          </cell>
          <cell r="H31">
            <v>5450885</v>
          </cell>
          <cell r="I31">
            <v>5450885</v>
          </cell>
          <cell r="J31">
            <v>121037</v>
          </cell>
        </row>
        <row r="32">
          <cell r="C32" t="str">
            <v>MAIN-TAUNUS-KREIS</v>
          </cell>
          <cell r="E32">
            <v>5026271</v>
          </cell>
          <cell r="F32" t="str">
            <v>0</v>
          </cell>
          <cell r="G32" t="str">
            <v>0</v>
          </cell>
          <cell r="H32">
            <v>5026271</v>
          </cell>
          <cell r="I32">
            <v>5026271</v>
          </cell>
          <cell r="J32">
            <v>235708</v>
          </cell>
        </row>
        <row r="33">
          <cell r="C33" t="str">
            <v>RODGAU, STADT</v>
          </cell>
          <cell r="D33">
            <v>3152927</v>
          </cell>
          <cell r="E33">
            <v>852787</v>
          </cell>
          <cell r="F33" t="str">
            <v>0</v>
          </cell>
          <cell r="G33" t="str">
            <v>0</v>
          </cell>
          <cell r="H33">
            <v>852787</v>
          </cell>
          <cell r="I33">
            <v>4005714</v>
          </cell>
          <cell r="J33">
            <v>44465</v>
          </cell>
        </row>
        <row r="34">
          <cell r="C34" t="str">
            <v>MAINTAL, STADT</v>
          </cell>
          <cell r="D34">
            <v>2856266</v>
          </cell>
          <cell r="E34">
            <v>754161</v>
          </cell>
          <cell r="F34" t="str">
            <v>0</v>
          </cell>
          <cell r="G34" t="str">
            <v>0</v>
          </cell>
          <cell r="H34">
            <v>754161</v>
          </cell>
          <cell r="I34">
            <v>3610427</v>
          </cell>
          <cell r="J34">
            <v>38739</v>
          </cell>
        </row>
        <row r="35">
          <cell r="C35" t="str">
            <v>LANGEN (HESSEN), STADT</v>
          </cell>
          <cell r="D35">
            <v>2637979</v>
          </cell>
          <cell r="E35">
            <v>734500</v>
          </cell>
          <cell r="F35" t="str">
            <v>0</v>
          </cell>
          <cell r="G35" t="str">
            <v>0</v>
          </cell>
          <cell r="H35">
            <v>734500</v>
          </cell>
          <cell r="I35">
            <v>3372479</v>
          </cell>
          <cell r="J35">
            <v>37252</v>
          </cell>
        </row>
        <row r="36">
          <cell r="C36" t="str">
            <v>BAD NAUHEIM, STADT</v>
          </cell>
          <cell r="D36">
            <v>2584753</v>
          </cell>
          <cell r="E36">
            <v>669042</v>
          </cell>
          <cell r="F36" t="str">
            <v>0</v>
          </cell>
          <cell r="G36" t="str">
            <v>0</v>
          </cell>
          <cell r="H36">
            <v>669042</v>
          </cell>
          <cell r="I36">
            <v>3253795</v>
          </cell>
          <cell r="J36">
            <v>31924</v>
          </cell>
        </row>
        <row r="37">
          <cell r="C37" t="str">
            <v>LAMPERTHEIM, STADT</v>
          </cell>
          <cell r="D37">
            <v>2492230</v>
          </cell>
          <cell r="E37">
            <v>711103</v>
          </cell>
          <cell r="F37" t="str">
            <v>0</v>
          </cell>
          <cell r="G37" t="str">
            <v>0</v>
          </cell>
          <cell r="H37">
            <v>711103</v>
          </cell>
          <cell r="I37">
            <v>3203333</v>
          </cell>
          <cell r="J37">
            <v>32554</v>
          </cell>
        </row>
        <row r="38">
          <cell r="C38" t="str">
            <v>DIETZENBACH, KREISSTADT</v>
          </cell>
          <cell r="D38">
            <v>2493415</v>
          </cell>
          <cell r="E38">
            <v>693540</v>
          </cell>
          <cell r="F38" t="str">
            <v>0</v>
          </cell>
          <cell r="G38" t="str">
            <v>0</v>
          </cell>
          <cell r="H38">
            <v>693540</v>
          </cell>
          <cell r="I38">
            <v>3186955</v>
          </cell>
          <cell r="J38">
            <v>33903</v>
          </cell>
        </row>
        <row r="39">
          <cell r="C39" t="str">
            <v>VIERNHEIM, STADT</v>
          </cell>
          <cell r="D39">
            <v>2413744</v>
          </cell>
          <cell r="E39">
            <v>723485</v>
          </cell>
          <cell r="F39" t="str">
            <v>0</v>
          </cell>
          <cell r="G39" t="str">
            <v>0</v>
          </cell>
          <cell r="H39">
            <v>723485</v>
          </cell>
          <cell r="I39">
            <v>3137229</v>
          </cell>
          <cell r="J39">
            <v>34100</v>
          </cell>
        </row>
        <row r="40">
          <cell r="C40" t="str">
            <v>MARBURG, UNIVERSITäTSSTADT</v>
          </cell>
          <cell r="E40">
            <v>2539323</v>
          </cell>
          <cell r="F40">
            <v>401155</v>
          </cell>
          <cell r="G40">
            <v>174677</v>
          </cell>
          <cell r="H40">
            <v>3115155</v>
          </cell>
          <cell r="I40">
            <v>3115155</v>
          </cell>
          <cell r="J40">
            <v>74675</v>
          </cell>
        </row>
        <row r="41">
          <cell r="C41" t="str">
            <v>BüDINGEN, STADT</v>
          </cell>
          <cell r="D41">
            <v>1733692</v>
          </cell>
          <cell r="E41">
            <v>534280</v>
          </cell>
          <cell r="F41">
            <v>249938</v>
          </cell>
          <cell r="G41">
            <v>302437</v>
          </cell>
          <cell r="H41">
            <v>1086655</v>
          </cell>
          <cell r="I41">
            <v>2820347</v>
          </cell>
          <cell r="J41">
            <v>21902</v>
          </cell>
        </row>
        <row r="42">
          <cell r="C42" t="str">
            <v>BAD HERSFELD, KREISSTADT</v>
          </cell>
          <cell r="D42">
            <v>2172916</v>
          </cell>
          <cell r="E42">
            <v>641086</v>
          </cell>
          <cell r="F42" t="str">
            <v>0</v>
          </cell>
          <cell r="G42" t="str">
            <v>0</v>
          </cell>
          <cell r="H42">
            <v>641086</v>
          </cell>
          <cell r="I42">
            <v>2814002</v>
          </cell>
          <cell r="J42">
            <v>29615</v>
          </cell>
        </row>
        <row r="43">
          <cell r="C43" t="str">
            <v>MüHLHEIM AM MAIN, STADT</v>
          </cell>
          <cell r="D43">
            <v>2174279</v>
          </cell>
          <cell r="E43">
            <v>618560</v>
          </cell>
          <cell r="F43" t="str">
            <v>0</v>
          </cell>
          <cell r="G43" t="str">
            <v>0</v>
          </cell>
          <cell r="H43">
            <v>618560</v>
          </cell>
          <cell r="I43">
            <v>2792839</v>
          </cell>
          <cell r="J43">
            <v>28130</v>
          </cell>
        </row>
        <row r="44">
          <cell r="C44" t="str">
            <v>Korbach, Hansestadt, Kreisstadt</v>
          </cell>
          <cell r="D44">
            <v>1808223</v>
          </cell>
          <cell r="E44">
            <v>562366</v>
          </cell>
          <cell r="F44">
            <v>205646</v>
          </cell>
          <cell r="G44">
            <v>158077</v>
          </cell>
          <cell r="H44">
            <v>926089</v>
          </cell>
          <cell r="I44">
            <v>2734312</v>
          </cell>
          <cell r="J44">
            <v>23583</v>
          </cell>
        </row>
        <row r="45">
          <cell r="C45" t="str">
            <v>FRIEDBERG (HESSEN), KREISSTADT</v>
          </cell>
          <cell r="D45">
            <v>2084588</v>
          </cell>
          <cell r="E45">
            <v>628312</v>
          </cell>
          <cell r="F45" t="str">
            <v>0</v>
          </cell>
          <cell r="G45" t="str">
            <v>0</v>
          </cell>
          <cell r="H45">
            <v>628312</v>
          </cell>
          <cell r="I45">
            <v>2712900</v>
          </cell>
          <cell r="J45">
            <v>28596</v>
          </cell>
        </row>
        <row r="46">
          <cell r="C46" t="str">
            <v>BUTZBACH, FRIEDRICH-LUDWIG-WEIDIG-STADT</v>
          </cell>
          <cell r="D46">
            <v>2101997</v>
          </cell>
          <cell r="E46">
            <v>602129</v>
          </cell>
          <cell r="F46" t="str">
            <v>0</v>
          </cell>
          <cell r="G46" t="str">
            <v>0</v>
          </cell>
          <cell r="H46">
            <v>602129</v>
          </cell>
          <cell r="I46">
            <v>2704126</v>
          </cell>
          <cell r="J46">
            <v>25866</v>
          </cell>
        </row>
        <row r="47">
          <cell r="C47" t="str">
            <v>KELKHEIM (TAUNUS), STADT</v>
          </cell>
          <cell r="D47">
            <v>2042038</v>
          </cell>
          <cell r="E47">
            <v>632591</v>
          </cell>
          <cell r="F47" t="str">
            <v>0</v>
          </cell>
          <cell r="G47" t="str">
            <v>0</v>
          </cell>
          <cell r="H47">
            <v>632591</v>
          </cell>
          <cell r="I47">
            <v>2674629</v>
          </cell>
          <cell r="J47">
            <v>28691</v>
          </cell>
        </row>
        <row r="48">
          <cell r="C48" t="str">
            <v>ROTENBURG AN DER FULDA, STADT</v>
          </cell>
          <cell r="D48">
            <v>1336964</v>
          </cell>
          <cell r="E48">
            <v>439782</v>
          </cell>
          <cell r="F48">
            <v>565648</v>
          </cell>
          <cell r="G48">
            <v>304393</v>
          </cell>
          <cell r="H48">
            <v>1309823</v>
          </cell>
          <cell r="I48">
            <v>2646787</v>
          </cell>
          <cell r="J48">
            <v>14349</v>
          </cell>
        </row>
        <row r="49">
          <cell r="C49" t="str">
            <v>RöDERMARK, STADT</v>
          </cell>
          <cell r="D49">
            <v>1931304</v>
          </cell>
          <cell r="E49">
            <v>598366</v>
          </cell>
          <cell r="F49" t="str">
            <v>0</v>
          </cell>
          <cell r="G49" t="str">
            <v>0</v>
          </cell>
          <cell r="H49">
            <v>598366</v>
          </cell>
          <cell r="I49">
            <v>2529670</v>
          </cell>
          <cell r="J49">
            <v>27579</v>
          </cell>
        </row>
        <row r="50">
          <cell r="C50" t="str">
            <v>HATTERSHEIM AM MAIN, STADT</v>
          </cell>
          <cell r="D50">
            <v>1916143</v>
          </cell>
          <cell r="E50">
            <v>596002</v>
          </cell>
          <cell r="F50" t="str">
            <v>0</v>
          </cell>
          <cell r="G50" t="str">
            <v>0</v>
          </cell>
          <cell r="H50">
            <v>596002</v>
          </cell>
          <cell r="I50">
            <v>2512145</v>
          </cell>
          <cell r="J50">
            <v>27312</v>
          </cell>
        </row>
        <row r="51">
          <cell r="C51" t="str">
            <v>GRIESHEIM, STADT</v>
          </cell>
          <cell r="D51">
            <v>1888322</v>
          </cell>
          <cell r="E51">
            <v>597399</v>
          </cell>
          <cell r="F51" t="str">
            <v>0</v>
          </cell>
          <cell r="G51" t="str">
            <v>0</v>
          </cell>
          <cell r="H51">
            <v>597399</v>
          </cell>
          <cell r="I51">
            <v>2485721</v>
          </cell>
          <cell r="J51">
            <v>27103</v>
          </cell>
        </row>
        <row r="52">
          <cell r="C52" t="str">
            <v>PFUNGSTADT, STADT</v>
          </cell>
          <cell r="D52">
            <v>1871804</v>
          </cell>
          <cell r="E52">
            <v>569435</v>
          </cell>
          <cell r="F52" t="str">
            <v>0</v>
          </cell>
          <cell r="G52" t="str">
            <v>0</v>
          </cell>
          <cell r="H52">
            <v>569435</v>
          </cell>
          <cell r="I52">
            <v>2441239</v>
          </cell>
          <cell r="J52">
            <v>24645</v>
          </cell>
        </row>
        <row r="53">
          <cell r="C53" t="str">
            <v>DILLENBURG, STADT</v>
          </cell>
          <cell r="D53">
            <v>1757982</v>
          </cell>
          <cell r="E53">
            <v>587432</v>
          </cell>
          <cell r="F53" t="str">
            <v>0</v>
          </cell>
          <cell r="G53" t="str">
            <v>0</v>
          </cell>
          <cell r="H53">
            <v>587432</v>
          </cell>
          <cell r="I53">
            <v>2345414</v>
          </cell>
          <cell r="J53">
            <v>23542</v>
          </cell>
        </row>
        <row r="54">
          <cell r="C54" t="str">
            <v>BRUCHKöBEL, STADT</v>
          </cell>
          <cell r="D54">
            <v>1743718</v>
          </cell>
          <cell r="E54">
            <v>532913</v>
          </cell>
          <cell r="F54" t="str">
            <v>0</v>
          </cell>
          <cell r="G54" t="str">
            <v>0</v>
          </cell>
          <cell r="H54">
            <v>532913</v>
          </cell>
          <cell r="I54">
            <v>2276631</v>
          </cell>
          <cell r="J54">
            <v>20475</v>
          </cell>
        </row>
        <row r="55">
          <cell r="C55" t="str">
            <v>SCHWALMSTADT, STADT</v>
          </cell>
          <cell r="D55">
            <v>1744670</v>
          </cell>
          <cell r="E55">
            <v>515758</v>
          </cell>
          <cell r="F55" t="str">
            <v>0</v>
          </cell>
          <cell r="G55" t="str">
            <v>0</v>
          </cell>
          <cell r="H55">
            <v>515758</v>
          </cell>
          <cell r="I55">
            <v>2260428</v>
          </cell>
          <cell r="J55">
            <v>18087</v>
          </cell>
        </row>
        <row r="56">
          <cell r="C56" t="str">
            <v>ESCHWEGE, KREISSTADT</v>
          </cell>
          <cell r="D56">
            <v>1739080</v>
          </cell>
          <cell r="E56">
            <v>518672</v>
          </cell>
          <cell r="F56" t="str">
            <v>0</v>
          </cell>
          <cell r="G56" t="str">
            <v>0</v>
          </cell>
          <cell r="H56">
            <v>518672</v>
          </cell>
          <cell r="I56">
            <v>2257752</v>
          </cell>
          <cell r="J56">
            <v>19716</v>
          </cell>
        </row>
        <row r="57">
          <cell r="C57" t="str">
            <v>NEUSTADT (HESSEN), STADT</v>
          </cell>
          <cell r="D57">
            <v>792478</v>
          </cell>
          <cell r="E57">
            <v>247632</v>
          </cell>
          <cell r="F57">
            <v>771295</v>
          </cell>
          <cell r="G57">
            <v>443964</v>
          </cell>
          <cell r="H57">
            <v>1462891</v>
          </cell>
          <cell r="I57">
            <v>2255369</v>
          </cell>
          <cell r="J57">
            <v>9427</v>
          </cell>
        </row>
        <row r="58">
          <cell r="C58" t="str">
            <v>WEILBURG, STADT</v>
          </cell>
          <cell r="D58">
            <v>1047298</v>
          </cell>
          <cell r="E58">
            <v>417547</v>
          </cell>
          <cell r="F58">
            <v>429999</v>
          </cell>
          <cell r="G58">
            <v>244161</v>
          </cell>
          <cell r="H58">
            <v>1091707</v>
          </cell>
          <cell r="I58">
            <v>2139005</v>
          </cell>
          <cell r="J58">
            <v>13086</v>
          </cell>
        </row>
        <row r="59">
          <cell r="C59" t="str">
            <v>HOFGEISMAR, STADT</v>
          </cell>
          <cell r="D59">
            <v>1387420</v>
          </cell>
          <cell r="E59">
            <v>456316</v>
          </cell>
          <cell r="F59">
            <v>201302</v>
          </cell>
          <cell r="G59">
            <v>92705</v>
          </cell>
          <cell r="H59">
            <v>750323</v>
          </cell>
          <cell r="I59">
            <v>2137743</v>
          </cell>
          <cell r="J59">
            <v>15247</v>
          </cell>
        </row>
        <row r="60">
          <cell r="C60" t="str">
            <v>OBERTSHAUSEN, STADT</v>
          </cell>
          <cell r="D60">
            <v>1556720</v>
          </cell>
          <cell r="E60">
            <v>579466</v>
          </cell>
          <cell r="F60" t="str">
            <v>0</v>
          </cell>
          <cell r="G60" t="str">
            <v>0</v>
          </cell>
          <cell r="H60">
            <v>579466</v>
          </cell>
          <cell r="I60">
            <v>2136186</v>
          </cell>
          <cell r="J60">
            <v>24573</v>
          </cell>
        </row>
        <row r="61">
          <cell r="C61" t="str">
            <v>VELLMAR, STADT</v>
          </cell>
          <cell r="D61">
            <v>1626472</v>
          </cell>
          <cell r="E61">
            <v>495020</v>
          </cell>
          <cell r="F61" t="str">
            <v>0</v>
          </cell>
          <cell r="G61" t="str">
            <v>0</v>
          </cell>
          <cell r="H61">
            <v>495020</v>
          </cell>
          <cell r="I61">
            <v>2121492</v>
          </cell>
          <cell r="J61">
            <v>18067</v>
          </cell>
        </row>
        <row r="62">
          <cell r="C62" t="str">
            <v>GROß-UMSTADT, STADT</v>
          </cell>
          <cell r="D62">
            <v>1564430</v>
          </cell>
          <cell r="E62">
            <v>522923</v>
          </cell>
          <cell r="F62" t="str">
            <v>0</v>
          </cell>
          <cell r="G62" t="str">
            <v>0</v>
          </cell>
          <cell r="H62">
            <v>522923</v>
          </cell>
          <cell r="I62">
            <v>2087353</v>
          </cell>
          <cell r="J62">
            <v>21058</v>
          </cell>
        </row>
        <row r="63">
          <cell r="C63" t="str">
            <v>HESSISCH LICHTENAU, STADT</v>
          </cell>
          <cell r="D63">
            <v>1153729</v>
          </cell>
          <cell r="E63">
            <v>407154</v>
          </cell>
          <cell r="F63">
            <v>237869</v>
          </cell>
          <cell r="G63">
            <v>283129</v>
          </cell>
          <cell r="H63">
            <v>928152</v>
          </cell>
          <cell r="I63">
            <v>2081881</v>
          </cell>
          <cell r="J63">
            <v>12120</v>
          </cell>
        </row>
        <row r="64">
          <cell r="C64" t="str">
            <v>BAD AROLSEN, STADT</v>
          </cell>
          <cell r="D64">
            <v>1385690</v>
          </cell>
          <cell r="E64">
            <v>460823</v>
          </cell>
          <cell r="F64">
            <v>169924</v>
          </cell>
          <cell r="G64">
            <v>43983</v>
          </cell>
          <cell r="H64">
            <v>674730</v>
          </cell>
          <cell r="I64">
            <v>2060420</v>
          </cell>
          <cell r="J64">
            <v>15501</v>
          </cell>
        </row>
        <row r="65">
          <cell r="C65" t="str">
            <v>RIEDSTADT, STADT</v>
          </cell>
          <cell r="D65">
            <v>1636892</v>
          </cell>
          <cell r="E65">
            <v>423333</v>
          </cell>
          <cell r="F65" t="str">
            <v>0</v>
          </cell>
          <cell r="G65" t="str">
            <v>0</v>
          </cell>
          <cell r="H65">
            <v>423333</v>
          </cell>
          <cell r="I65">
            <v>2060225</v>
          </cell>
          <cell r="J65">
            <v>23340</v>
          </cell>
        </row>
        <row r="66">
          <cell r="C66" t="str">
            <v>BAD WILDUNGEN, STADT</v>
          </cell>
          <cell r="D66">
            <v>1545767</v>
          </cell>
          <cell r="E66">
            <v>486380</v>
          </cell>
          <cell r="F66" t="str">
            <v>0</v>
          </cell>
          <cell r="G66" t="str">
            <v>0</v>
          </cell>
          <cell r="H66">
            <v>486380</v>
          </cell>
          <cell r="I66">
            <v>2032147</v>
          </cell>
          <cell r="J66">
            <v>16980</v>
          </cell>
        </row>
        <row r="67">
          <cell r="C67" t="str">
            <v>NIDDA, STADT</v>
          </cell>
          <cell r="D67">
            <v>1514002</v>
          </cell>
          <cell r="E67">
            <v>494117</v>
          </cell>
          <cell r="F67" t="str">
            <v>0</v>
          </cell>
          <cell r="G67" t="str">
            <v>0</v>
          </cell>
          <cell r="H67">
            <v>494117</v>
          </cell>
          <cell r="I67">
            <v>2008119</v>
          </cell>
          <cell r="J67">
            <v>17293</v>
          </cell>
        </row>
        <row r="68">
          <cell r="C68" t="str">
            <v>FRANKENBERG (EDER), STADT</v>
          </cell>
          <cell r="D68">
            <v>1493750</v>
          </cell>
          <cell r="E68">
            <v>488235</v>
          </cell>
          <cell r="F68" t="str">
            <v>0</v>
          </cell>
          <cell r="G68" t="str">
            <v>0</v>
          </cell>
          <cell r="H68">
            <v>488235</v>
          </cell>
          <cell r="I68">
            <v>1981985</v>
          </cell>
          <cell r="J68">
            <v>17773</v>
          </cell>
        </row>
        <row r="69">
          <cell r="C69" t="str">
            <v>FLöRSHEIM AM MAIN, STADT</v>
          </cell>
          <cell r="D69">
            <v>1432982</v>
          </cell>
          <cell r="E69">
            <v>514348</v>
          </cell>
          <cell r="F69" t="str">
            <v>0</v>
          </cell>
          <cell r="G69" t="str">
            <v>0</v>
          </cell>
          <cell r="H69">
            <v>514348</v>
          </cell>
          <cell r="I69">
            <v>1947330</v>
          </cell>
          <cell r="J69">
            <v>21121</v>
          </cell>
        </row>
        <row r="70">
          <cell r="C70" t="str">
            <v>SCHLüCHTERN, STADT</v>
          </cell>
          <cell r="D70">
            <v>1394649</v>
          </cell>
          <cell r="E70">
            <v>481612</v>
          </cell>
          <cell r="F70" t="str">
            <v>0</v>
          </cell>
          <cell r="G70" t="str">
            <v>0</v>
          </cell>
          <cell r="H70">
            <v>481612</v>
          </cell>
          <cell r="I70">
            <v>1876261</v>
          </cell>
          <cell r="J70">
            <v>15911</v>
          </cell>
        </row>
        <row r="71">
          <cell r="C71" t="str">
            <v>Bürstadt, Stadt</v>
          </cell>
          <cell r="D71">
            <v>1389479</v>
          </cell>
          <cell r="E71">
            <v>458525</v>
          </cell>
          <cell r="F71" t="str">
            <v>0</v>
          </cell>
          <cell r="G71" t="str">
            <v>0</v>
          </cell>
          <cell r="H71">
            <v>458525</v>
          </cell>
          <cell r="I71">
            <v>1848004</v>
          </cell>
          <cell r="J71">
            <v>16176</v>
          </cell>
        </row>
        <row r="72">
          <cell r="C72" t="str">
            <v>KIRCHHAIN, STADT</v>
          </cell>
          <cell r="D72">
            <v>1366319</v>
          </cell>
          <cell r="E72">
            <v>471172</v>
          </cell>
          <cell r="F72" t="str">
            <v>0</v>
          </cell>
          <cell r="G72" t="str">
            <v>0</v>
          </cell>
          <cell r="H72">
            <v>471172</v>
          </cell>
          <cell r="I72">
            <v>1837491</v>
          </cell>
          <cell r="J72">
            <v>16412</v>
          </cell>
        </row>
        <row r="73">
          <cell r="C73" t="str">
            <v>MICHELSTADT, STADT</v>
          </cell>
          <cell r="D73">
            <v>1368317</v>
          </cell>
          <cell r="E73">
            <v>462274</v>
          </cell>
          <cell r="F73">
            <v>0</v>
          </cell>
          <cell r="G73" t="str">
            <v>0</v>
          </cell>
          <cell r="H73">
            <v>462274</v>
          </cell>
          <cell r="I73">
            <v>1830591</v>
          </cell>
          <cell r="J73">
            <v>16055</v>
          </cell>
        </row>
        <row r="74">
          <cell r="C74" t="str">
            <v>POHLHEIM, STADT</v>
          </cell>
          <cell r="D74">
            <v>1443416</v>
          </cell>
          <cell r="E74">
            <v>368800</v>
          </cell>
          <cell r="F74" t="str">
            <v>0</v>
          </cell>
          <cell r="G74" t="str">
            <v>0</v>
          </cell>
          <cell r="H74">
            <v>368800</v>
          </cell>
          <cell r="I74">
            <v>1812216</v>
          </cell>
          <cell r="J74">
            <v>18094</v>
          </cell>
        </row>
        <row r="75">
          <cell r="C75" t="str">
            <v>WITZENHAUSEN, STADT</v>
          </cell>
          <cell r="D75">
            <v>1362588</v>
          </cell>
          <cell r="E75">
            <v>447850</v>
          </cell>
          <cell r="F75" t="str">
            <v>0</v>
          </cell>
          <cell r="G75" t="str">
            <v>0</v>
          </cell>
          <cell r="H75">
            <v>447850</v>
          </cell>
          <cell r="I75">
            <v>1810438</v>
          </cell>
          <cell r="J75">
            <v>15092</v>
          </cell>
        </row>
        <row r="76">
          <cell r="C76" t="str">
            <v>FRITZLAR, DOM- UND KAISERSTADT</v>
          </cell>
          <cell r="D76">
            <v>1353787</v>
          </cell>
          <cell r="E76">
            <v>436955</v>
          </cell>
          <cell r="F76" t="str">
            <v>0</v>
          </cell>
          <cell r="G76" t="str">
            <v>0</v>
          </cell>
          <cell r="H76">
            <v>436955</v>
          </cell>
          <cell r="I76">
            <v>1790742</v>
          </cell>
          <cell r="J76">
            <v>14715</v>
          </cell>
        </row>
        <row r="77">
          <cell r="C77" t="str">
            <v>ALSFELD, STADT</v>
          </cell>
          <cell r="D77">
            <v>1305661</v>
          </cell>
          <cell r="E77">
            <v>456437</v>
          </cell>
          <cell r="F77" t="str">
            <v>0</v>
          </cell>
          <cell r="G77" t="str">
            <v>0</v>
          </cell>
          <cell r="H77">
            <v>456437</v>
          </cell>
          <cell r="I77">
            <v>1762098</v>
          </cell>
          <cell r="J77">
            <v>15982</v>
          </cell>
        </row>
        <row r="78">
          <cell r="C78" t="str">
            <v>BORKEN (HESSEN), STADT</v>
          </cell>
          <cell r="D78">
            <v>1301527</v>
          </cell>
          <cell r="E78">
            <v>429391</v>
          </cell>
          <cell r="F78" t="str">
            <v>0</v>
          </cell>
          <cell r="G78" t="str">
            <v>0</v>
          </cell>
          <cell r="H78">
            <v>429391</v>
          </cell>
          <cell r="I78">
            <v>1730918</v>
          </cell>
          <cell r="J78">
            <v>12741</v>
          </cell>
        </row>
        <row r="79">
          <cell r="C79" t="str">
            <v>BEBRA, STADT</v>
          </cell>
          <cell r="D79">
            <v>1281025</v>
          </cell>
          <cell r="E79">
            <v>441435</v>
          </cell>
          <cell r="F79" t="str">
            <v>0</v>
          </cell>
          <cell r="G79" t="str">
            <v>0</v>
          </cell>
          <cell r="H79">
            <v>441435</v>
          </cell>
          <cell r="I79">
            <v>1722460</v>
          </cell>
          <cell r="J79">
            <v>13963</v>
          </cell>
        </row>
        <row r="80">
          <cell r="C80" t="str">
            <v>Hünfeld, Konrad-Zuse-Stadt</v>
          </cell>
          <cell r="D80">
            <v>1223540</v>
          </cell>
          <cell r="E80">
            <v>480596</v>
          </cell>
          <cell r="F80" t="str">
            <v>0</v>
          </cell>
          <cell r="G80" t="str">
            <v>0</v>
          </cell>
          <cell r="H80">
            <v>480596</v>
          </cell>
          <cell r="I80">
            <v>1704136</v>
          </cell>
          <cell r="J80">
            <v>16327</v>
          </cell>
        </row>
        <row r="81">
          <cell r="C81" t="str">
            <v>NEU-ISENBURG, STADT</v>
          </cell>
          <cell r="E81">
            <v>898203</v>
          </cell>
          <cell r="F81">
            <v>489014</v>
          </cell>
          <cell r="G81">
            <v>314474</v>
          </cell>
          <cell r="H81">
            <v>1701691</v>
          </cell>
          <cell r="I81">
            <v>1701691</v>
          </cell>
          <cell r="J81">
            <v>37563</v>
          </cell>
        </row>
        <row r="82">
          <cell r="C82" t="str">
            <v>BAD HOMBURG VOR DER HöHE, STADT</v>
          </cell>
          <cell r="E82">
            <v>1695879</v>
          </cell>
          <cell r="F82" t="str">
            <v>0</v>
          </cell>
          <cell r="G82" t="str">
            <v>0</v>
          </cell>
          <cell r="H82">
            <v>1695879</v>
          </cell>
          <cell r="I82">
            <v>1695879</v>
          </cell>
          <cell r="J82">
            <v>53707</v>
          </cell>
        </row>
        <row r="83">
          <cell r="C83" t="str">
            <v>KüNZELL</v>
          </cell>
          <cell r="D83">
            <v>1301889</v>
          </cell>
          <cell r="E83">
            <v>368925</v>
          </cell>
          <cell r="F83" t="str">
            <v>0</v>
          </cell>
          <cell r="G83" t="str">
            <v>0</v>
          </cell>
          <cell r="H83">
            <v>368925</v>
          </cell>
          <cell r="I83">
            <v>1670814</v>
          </cell>
          <cell r="J83">
            <v>16431</v>
          </cell>
        </row>
        <row r="84">
          <cell r="C84" t="str">
            <v>BAD SODEN-SALMüNSTER, STADT</v>
          </cell>
          <cell r="D84">
            <v>1186316</v>
          </cell>
          <cell r="E84">
            <v>431170</v>
          </cell>
          <cell r="F84" t="str">
            <v>0</v>
          </cell>
          <cell r="G84" t="str">
            <v>0</v>
          </cell>
          <cell r="H84">
            <v>431170</v>
          </cell>
          <cell r="I84">
            <v>1617486</v>
          </cell>
          <cell r="J84">
            <v>13463</v>
          </cell>
        </row>
        <row r="85">
          <cell r="C85" t="str">
            <v>Homberg (Efze), Reformationsstadt, Kreisstadt</v>
          </cell>
          <cell r="D85">
            <v>1182280</v>
          </cell>
          <cell r="E85">
            <v>432730</v>
          </cell>
          <cell r="F85" t="str">
            <v>0</v>
          </cell>
          <cell r="G85" t="str">
            <v>0</v>
          </cell>
          <cell r="H85">
            <v>432730</v>
          </cell>
          <cell r="I85">
            <v>1615010</v>
          </cell>
          <cell r="J85">
            <v>13950</v>
          </cell>
        </row>
        <row r="86">
          <cell r="C86" t="str">
            <v>ERBACH, KREISSTADT</v>
          </cell>
          <cell r="D86">
            <v>1142189</v>
          </cell>
          <cell r="E86">
            <v>430220</v>
          </cell>
          <cell r="F86" t="str">
            <v>0</v>
          </cell>
          <cell r="G86" t="str">
            <v>0</v>
          </cell>
          <cell r="H86">
            <v>430220</v>
          </cell>
          <cell r="I86">
            <v>1572409</v>
          </cell>
          <cell r="J86">
            <v>13513</v>
          </cell>
        </row>
        <row r="87">
          <cell r="C87" t="str">
            <v>LIMBURG AN DER LAHN, KREISSTADT</v>
          </cell>
          <cell r="E87">
            <v>912358</v>
          </cell>
          <cell r="F87">
            <v>365674</v>
          </cell>
          <cell r="G87">
            <v>251759</v>
          </cell>
          <cell r="H87">
            <v>1529791</v>
          </cell>
          <cell r="I87">
            <v>1529791</v>
          </cell>
          <cell r="J87">
            <v>34808</v>
          </cell>
        </row>
        <row r="88">
          <cell r="C88" t="str">
            <v>SONTRA, STADT</v>
          </cell>
          <cell r="D88">
            <v>775950</v>
          </cell>
          <cell r="E88">
            <v>355133</v>
          </cell>
          <cell r="F88">
            <v>0</v>
          </cell>
          <cell r="G88">
            <v>392309</v>
          </cell>
          <cell r="H88">
            <v>747442</v>
          </cell>
          <cell r="I88">
            <v>1523392</v>
          </cell>
          <cell r="J88">
            <v>7671</v>
          </cell>
        </row>
        <row r="89">
          <cell r="C89" t="str">
            <v>WOLFHAGEN, STADT</v>
          </cell>
          <cell r="D89">
            <v>1111229</v>
          </cell>
          <cell r="E89">
            <v>410917</v>
          </cell>
          <cell r="F89" t="str">
            <v>0</v>
          </cell>
          <cell r="G89" t="str">
            <v>0</v>
          </cell>
          <cell r="H89">
            <v>410917</v>
          </cell>
          <cell r="I89">
            <v>1522146</v>
          </cell>
          <cell r="J89">
            <v>13199</v>
          </cell>
        </row>
        <row r="90">
          <cell r="C90" t="str">
            <v>GLADENBACH, STADT</v>
          </cell>
          <cell r="D90">
            <v>1096269</v>
          </cell>
          <cell r="E90">
            <v>413101</v>
          </cell>
          <cell r="F90" t="str">
            <v>0</v>
          </cell>
          <cell r="G90" t="str">
            <v>0</v>
          </cell>
          <cell r="H90">
            <v>413101</v>
          </cell>
          <cell r="I90">
            <v>1509370</v>
          </cell>
          <cell r="J90">
            <v>12225</v>
          </cell>
        </row>
        <row r="91">
          <cell r="C91" t="str">
            <v>BABENHAUSEN, STADT</v>
          </cell>
          <cell r="E91">
            <v>434559</v>
          </cell>
          <cell r="F91">
            <v>589423</v>
          </cell>
          <cell r="G91">
            <v>477791</v>
          </cell>
          <cell r="H91">
            <v>1501773</v>
          </cell>
          <cell r="I91">
            <v>1501773</v>
          </cell>
          <cell r="J91">
            <v>16729</v>
          </cell>
        </row>
        <row r="92">
          <cell r="C92" t="str">
            <v>WäCHTERSBACH, STADT</v>
          </cell>
          <cell r="D92">
            <v>1076879</v>
          </cell>
          <cell r="E92">
            <v>415112</v>
          </cell>
          <cell r="F92" t="str">
            <v>0</v>
          </cell>
          <cell r="G92" t="str">
            <v>0</v>
          </cell>
          <cell r="H92">
            <v>415112</v>
          </cell>
          <cell r="I92">
            <v>1491991</v>
          </cell>
          <cell r="J92">
            <v>12447</v>
          </cell>
        </row>
        <row r="93">
          <cell r="C93" t="str">
            <v>USINGEN, STADT</v>
          </cell>
          <cell r="D93">
            <v>1052048</v>
          </cell>
          <cell r="E93">
            <v>436314</v>
          </cell>
          <cell r="F93" t="str">
            <v>0</v>
          </cell>
          <cell r="G93" t="str">
            <v>0</v>
          </cell>
          <cell r="H93">
            <v>436314</v>
          </cell>
          <cell r="I93">
            <v>1488362</v>
          </cell>
          <cell r="J93">
            <v>14229</v>
          </cell>
        </row>
        <row r="94">
          <cell r="C94" t="str">
            <v>LORSCH, KAROLINGERSTADT</v>
          </cell>
          <cell r="D94">
            <v>1059715</v>
          </cell>
          <cell r="E94">
            <v>426284</v>
          </cell>
          <cell r="F94" t="str">
            <v>0</v>
          </cell>
          <cell r="G94" t="str">
            <v>0</v>
          </cell>
          <cell r="H94">
            <v>426284</v>
          </cell>
          <cell r="I94">
            <v>1485999</v>
          </cell>
          <cell r="J94">
            <v>13492</v>
          </cell>
        </row>
        <row r="95">
          <cell r="C95" t="str">
            <v>GRüNBERG, STADT</v>
          </cell>
          <cell r="D95">
            <v>1051557</v>
          </cell>
          <cell r="E95">
            <v>420377</v>
          </cell>
          <cell r="F95" t="str">
            <v>0</v>
          </cell>
          <cell r="G95" t="str">
            <v>0</v>
          </cell>
          <cell r="H95">
            <v>420377</v>
          </cell>
          <cell r="I95">
            <v>1471934</v>
          </cell>
          <cell r="J95">
            <v>13717</v>
          </cell>
        </row>
        <row r="96">
          <cell r="C96" t="str">
            <v>HUNGEN, STADT</v>
          </cell>
          <cell r="D96">
            <v>1054574</v>
          </cell>
          <cell r="E96">
            <v>411092</v>
          </cell>
          <cell r="F96" t="str">
            <v>0</v>
          </cell>
          <cell r="G96" t="str">
            <v>0</v>
          </cell>
          <cell r="H96">
            <v>411092</v>
          </cell>
          <cell r="I96">
            <v>1465666</v>
          </cell>
          <cell r="J96">
            <v>12407</v>
          </cell>
        </row>
        <row r="97">
          <cell r="C97" t="str">
            <v>LAUTERBACH (HESSEN), KREISSTADT</v>
          </cell>
          <cell r="D97">
            <v>1042299</v>
          </cell>
          <cell r="E97">
            <v>415869</v>
          </cell>
          <cell r="F97" t="str">
            <v>0</v>
          </cell>
          <cell r="G97" t="str">
            <v>0</v>
          </cell>
          <cell r="H97">
            <v>415869</v>
          </cell>
          <cell r="I97">
            <v>1458168</v>
          </cell>
          <cell r="J97">
            <v>14110</v>
          </cell>
        </row>
        <row r="98">
          <cell r="C98" t="str">
            <v>FULDATAL</v>
          </cell>
          <cell r="D98">
            <v>961257</v>
          </cell>
          <cell r="E98">
            <v>285041</v>
          </cell>
          <cell r="F98">
            <v>53946</v>
          </cell>
          <cell r="G98">
            <v>156397</v>
          </cell>
          <cell r="H98">
            <v>495384</v>
          </cell>
          <cell r="I98">
            <v>1456641</v>
          </cell>
          <cell r="J98">
            <v>12228</v>
          </cell>
        </row>
        <row r="99">
          <cell r="C99" t="str">
            <v>LICH, STADT</v>
          </cell>
          <cell r="D99">
            <v>1014560</v>
          </cell>
          <cell r="E99">
            <v>422077</v>
          </cell>
          <cell r="F99" t="str">
            <v>0</v>
          </cell>
          <cell r="G99" t="str">
            <v>0</v>
          </cell>
          <cell r="H99">
            <v>422077</v>
          </cell>
          <cell r="I99">
            <v>1436637</v>
          </cell>
          <cell r="J99">
            <v>13301</v>
          </cell>
        </row>
        <row r="100">
          <cell r="C100" t="str">
            <v>MüNSTER</v>
          </cell>
          <cell r="D100">
            <v>1075217</v>
          </cell>
          <cell r="E100">
            <v>316406</v>
          </cell>
          <cell r="F100" t="str">
            <v>0</v>
          </cell>
          <cell r="G100" t="str">
            <v>0</v>
          </cell>
          <cell r="H100">
            <v>316406</v>
          </cell>
          <cell r="I100">
            <v>1391623</v>
          </cell>
          <cell r="J100">
            <v>14423</v>
          </cell>
        </row>
        <row r="101">
          <cell r="C101" t="str">
            <v>FREIGERICHT</v>
          </cell>
          <cell r="D101">
            <v>1036374</v>
          </cell>
          <cell r="E101">
            <v>318397</v>
          </cell>
          <cell r="F101" t="str">
            <v>0</v>
          </cell>
          <cell r="G101" t="str">
            <v>0</v>
          </cell>
          <cell r="H101">
            <v>318397</v>
          </cell>
          <cell r="I101">
            <v>1354771</v>
          </cell>
          <cell r="J101">
            <v>14471</v>
          </cell>
        </row>
        <row r="102">
          <cell r="C102" t="str">
            <v>ERLENSEE, Stadt</v>
          </cell>
          <cell r="D102">
            <v>1033588</v>
          </cell>
          <cell r="E102">
            <v>305618</v>
          </cell>
          <cell r="F102" t="str">
            <v>0</v>
          </cell>
          <cell r="G102" t="str">
            <v>0</v>
          </cell>
          <cell r="H102">
            <v>305618</v>
          </cell>
          <cell r="I102">
            <v>1339206</v>
          </cell>
          <cell r="J102">
            <v>14196</v>
          </cell>
        </row>
        <row r="103">
          <cell r="C103" t="str">
            <v>Geisenheim, Hochschulstadt</v>
          </cell>
          <cell r="D103">
            <v>933732</v>
          </cell>
          <cell r="E103">
            <v>402124</v>
          </cell>
          <cell r="F103" t="str">
            <v>0</v>
          </cell>
          <cell r="G103" t="str">
            <v>0</v>
          </cell>
          <cell r="H103">
            <v>402124</v>
          </cell>
          <cell r="I103">
            <v>1335856</v>
          </cell>
          <cell r="J103">
            <v>11730</v>
          </cell>
        </row>
        <row r="104">
          <cell r="C104" t="str">
            <v>HADAMAR, STADT</v>
          </cell>
          <cell r="D104">
            <v>1031042</v>
          </cell>
          <cell r="E104">
            <v>296999</v>
          </cell>
          <cell r="F104" t="str">
            <v>0</v>
          </cell>
          <cell r="G104" t="str">
            <v>0</v>
          </cell>
          <cell r="H104">
            <v>296999</v>
          </cell>
          <cell r="I104">
            <v>1328041</v>
          </cell>
          <cell r="J104">
            <v>12444</v>
          </cell>
        </row>
        <row r="105">
          <cell r="C105" t="str">
            <v>HAINBURG</v>
          </cell>
          <cell r="D105">
            <v>997752</v>
          </cell>
          <cell r="E105">
            <v>326731</v>
          </cell>
          <cell r="F105" t="str">
            <v>0</v>
          </cell>
          <cell r="G105" t="str">
            <v>0</v>
          </cell>
          <cell r="H105">
            <v>326731</v>
          </cell>
          <cell r="I105">
            <v>1324483</v>
          </cell>
          <cell r="J105">
            <v>14483</v>
          </cell>
        </row>
        <row r="106">
          <cell r="C106" t="str">
            <v>BAD SCHWALBACH, KREISSTADT</v>
          </cell>
          <cell r="D106">
            <v>908738</v>
          </cell>
          <cell r="E106">
            <v>379468</v>
          </cell>
          <cell r="F106" t="str">
            <v>0</v>
          </cell>
          <cell r="G106" t="str">
            <v>0</v>
          </cell>
          <cell r="H106">
            <v>379468</v>
          </cell>
          <cell r="I106">
            <v>1288206</v>
          </cell>
          <cell r="J106">
            <v>10849</v>
          </cell>
        </row>
        <row r="107">
          <cell r="C107" t="str">
            <v>BAD ORB, STADT</v>
          </cell>
          <cell r="D107">
            <v>917029</v>
          </cell>
          <cell r="E107">
            <v>368903</v>
          </cell>
          <cell r="F107" t="str">
            <v>0</v>
          </cell>
          <cell r="G107" t="str">
            <v>0</v>
          </cell>
          <cell r="H107">
            <v>368903</v>
          </cell>
          <cell r="I107">
            <v>1285932</v>
          </cell>
          <cell r="J107">
            <v>9759</v>
          </cell>
        </row>
        <row r="108">
          <cell r="C108" t="str">
            <v>GROß-ZIMMERN</v>
          </cell>
          <cell r="D108">
            <v>967671</v>
          </cell>
          <cell r="E108">
            <v>317949</v>
          </cell>
          <cell r="F108" t="str">
            <v>0</v>
          </cell>
          <cell r="G108" t="str">
            <v>0</v>
          </cell>
          <cell r="H108">
            <v>317949</v>
          </cell>
          <cell r="I108">
            <v>1285620</v>
          </cell>
          <cell r="J108">
            <v>14220</v>
          </cell>
        </row>
        <row r="109">
          <cell r="C109" t="str">
            <v>BENSHEIM, STADT</v>
          </cell>
          <cell r="E109">
            <v>980931</v>
          </cell>
          <cell r="F109">
            <v>288074</v>
          </cell>
          <cell r="G109" t="str">
            <v>0</v>
          </cell>
          <cell r="H109">
            <v>1269005</v>
          </cell>
          <cell r="I109">
            <v>1269005</v>
          </cell>
          <cell r="J109">
            <v>40168</v>
          </cell>
        </row>
        <row r="110">
          <cell r="C110" t="str">
            <v>STADTALLENDORF, STADT</v>
          </cell>
          <cell r="E110">
            <v>677478</v>
          </cell>
          <cell r="F110">
            <v>390656</v>
          </cell>
          <cell r="G110">
            <v>185409</v>
          </cell>
          <cell r="H110">
            <v>1253543</v>
          </cell>
          <cell r="I110">
            <v>1253543</v>
          </cell>
          <cell r="J110">
            <v>21388</v>
          </cell>
        </row>
        <row r="111">
          <cell r="C111" t="str">
            <v>CALDEN</v>
          </cell>
          <cell r="E111">
            <v>197265</v>
          </cell>
          <cell r="F111">
            <v>734486</v>
          </cell>
          <cell r="G111">
            <v>317859</v>
          </cell>
          <cell r="H111">
            <v>1249610</v>
          </cell>
          <cell r="I111">
            <v>1249610</v>
          </cell>
          <cell r="J111">
            <v>7798</v>
          </cell>
        </row>
        <row r="112">
          <cell r="C112" t="str">
            <v>BISCHOFSHEIM</v>
          </cell>
          <cell r="D112">
            <v>923461</v>
          </cell>
          <cell r="E112">
            <v>291092</v>
          </cell>
          <cell r="F112" t="str">
            <v>0</v>
          </cell>
          <cell r="G112" t="str">
            <v>0</v>
          </cell>
          <cell r="H112">
            <v>291092</v>
          </cell>
          <cell r="I112">
            <v>1214553</v>
          </cell>
          <cell r="J112">
            <v>13293</v>
          </cell>
        </row>
        <row r="113">
          <cell r="C113" t="str">
            <v>LAUBACH, STADT</v>
          </cell>
          <cell r="D113">
            <v>825745</v>
          </cell>
          <cell r="E113">
            <v>377953</v>
          </cell>
          <cell r="F113" t="str">
            <v>0</v>
          </cell>
          <cell r="G113" t="str">
            <v>0</v>
          </cell>
          <cell r="H113">
            <v>377953</v>
          </cell>
          <cell r="I113">
            <v>1203698</v>
          </cell>
          <cell r="J113">
            <v>9695</v>
          </cell>
        </row>
        <row r="114">
          <cell r="C114" t="str">
            <v>RüDESHEIM AM RHEIN, STADT</v>
          </cell>
          <cell r="D114">
            <v>832680</v>
          </cell>
          <cell r="E114">
            <v>367356</v>
          </cell>
          <cell r="F114" t="str">
            <v>0</v>
          </cell>
          <cell r="G114" t="str">
            <v>0</v>
          </cell>
          <cell r="H114">
            <v>367356</v>
          </cell>
          <cell r="I114">
            <v>1200036</v>
          </cell>
          <cell r="J114">
            <v>9892</v>
          </cell>
        </row>
        <row r="115">
          <cell r="C115" t="str">
            <v>FELSBERG, STADT</v>
          </cell>
          <cell r="D115">
            <v>877838</v>
          </cell>
          <cell r="E115">
            <v>267267</v>
          </cell>
          <cell r="F115" t="str">
            <v>0</v>
          </cell>
          <cell r="G115" t="str">
            <v>0</v>
          </cell>
          <cell r="H115">
            <v>267267</v>
          </cell>
          <cell r="I115">
            <v>1145105</v>
          </cell>
          <cell r="J115">
            <v>10611</v>
          </cell>
        </row>
        <row r="116">
          <cell r="C116" t="str">
            <v>KRONBERG IM TAUNUS, STADT</v>
          </cell>
          <cell r="E116">
            <v>658287</v>
          </cell>
          <cell r="F116" t="str">
            <v>0</v>
          </cell>
          <cell r="G116">
            <v>480788</v>
          </cell>
          <cell r="H116">
            <v>1139075</v>
          </cell>
          <cell r="I116">
            <v>1139075</v>
          </cell>
          <cell r="J116">
            <v>18275</v>
          </cell>
        </row>
        <row r="117">
          <cell r="C117" t="str">
            <v>BRAUNFELS, STADT</v>
          </cell>
          <cell r="D117">
            <v>862832</v>
          </cell>
          <cell r="E117">
            <v>275553</v>
          </cell>
          <cell r="F117" t="str">
            <v>0</v>
          </cell>
          <cell r="G117" t="str">
            <v>0</v>
          </cell>
          <cell r="H117">
            <v>275553</v>
          </cell>
          <cell r="I117">
            <v>1138385</v>
          </cell>
          <cell r="J117">
            <v>10954</v>
          </cell>
        </row>
        <row r="118">
          <cell r="C118" t="str">
            <v>DAUTPHETAL</v>
          </cell>
          <cell r="D118">
            <v>853045</v>
          </cell>
          <cell r="E118">
            <v>278752</v>
          </cell>
          <cell r="F118" t="str">
            <v>0</v>
          </cell>
          <cell r="G118" t="str">
            <v>0</v>
          </cell>
          <cell r="H118">
            <v>278752</v>
          </cell>
          <cell r="I118">
            <v>1131797</v>
          </cell>
          <cell r="J118">
            <v>11549</v>
          </cell>
        </row>
        <row r="119">
          <cell r="C119" t="str">
            <v>SCHOTTEN, STADT</v>
          </cell>
          <cell r="D119">
            <v>843115</v>
          </cell>
          <cell r="E119">
            <v>262797</v>
          </cell>
          <cell r="F119" t="str">
            <v>0</v>
          </cell>
          <cell r="G119" t="str">
            <v>0</v>
          </cell>
          <cell r="H119">
            <v>262797</v>
          </cell>
          <cell r="I119">
            <v>1105912</v>
          </cell>
          <cell r="J119">
            <v>10063</v>
          </cell>
        </row>
        <row r="120">
          <cell r="C120" t="str">
            <v>WALD-MICHELBACH</v>
          </cell>
          <cell r="D120">
            <v>829424</v>
          </cell>
          <cell r="E120">
            <v>275434</v>
          </cell>
          <cell r="F120" t="str">
            <v>0</v>
          </cell>
          <cell r="G120" t="str">
            <v>0</v>
          </cell>
          <cell r="H120">
            <v>275434</v>
          </cell>
          <cell r="I120">
            <v>1104858</v>
          </cell>
          <cell r="J120">
            <v>10619</v>
          </cell>
        </row>
        <row r="121">
          <cell r="C121" t="str">
            <v>LOHFELDEN</v>
          </cell>
          <cell r="E121">
            <v>405326</v>
          </cell>
          <cell r="F121">
            <v>493841</v>
          </cell>
          <cell r="G121">
            <v>204592</v>
          </cell>
          <cell r="H121">
            <v>1103759</v>
          </cell>
          <cell r="I121">
            <v>1103759</v>
          </cell>
          <cell r="J121">
            <v>14072</v>
          </cell>
        </row>
        <row r="122">
          <cell r="C122" t="str">
            <v>OESTRICH-WINKEL, STADT</v>
          </cell>
          <cell r="D122">
            <v>809697</v>
          </cell>
          <cell r="E122">
            <v>274142</v>
          </cell>
          <cell r="F122" t="str">
            <v>0</v>
          </cell>
          <cell r="G122" t="str">
            <v>0</v>
          </cell>
          <cell r="H122">
            <v>274142</v>
          </cell>
          <cell r="I122">
            <v>1083839</v>
          </cell>
          <cell r="J122">
            <v>11738</v>
          </cell>
        </row>
        <row r="123">
          <cell r="C123" t="str">
            <v>FüRTH</v>
          </cell>
          <cell r="D123">
            <v>815343</v>
          </cell>
          <cell r="E123">
            <v>267811</v>
          </cell>
          <cell r="F123" t="str">
            <v>0</v>
          </cell>
          <cell r="G123" t="str">
            <v>0</v>
          </cell>
          <cell r="H123">
            <v>267811</v>
          </cell>
          <cell r="I123">
            <v>1083154</v>
          </cell>
          <cell r="J123">
            <v>10432</v>
          </cell>
        </row>
        <row r="124">
          <cell r="C124" t="str">
            <v>SCHAUENBURG</v>
          </cell>
          <cell r="D124">
            <v>818893</v>
          </cell>
          <cell r="E124">
            <v>258879</v>
          </cell>
          <cell r="F124" t="str">
            <v>0</v>
          </cell>
          <cell r="G124" t="str">
            <v>0</v>
          </cell>
          <cell r="H124">
            <v>258879</v>
          </cell>
          <cell r="I124">
            <v>1077772</v>
          </cell>
          <cell r="J124">
            <v>10111</v>
          </cell>
        </row>
        <row r="125">
          <cell r="C125" t="str">
            <v>HüNFELDEN</v>
          </cell>
          <cell r="D125">
            <v>809505</v>
          </cell>
          <cell r="E125">
            <v>260940</v>
          </cell>
          <cell r="F125" t="str">
            <v>0</v>
          </cell>
          <cell r="G125" t="str">
            <v>0</v>
          </cell>
          <cell r="H125">
            <v>260940</v>
          </cell>
          <cell r="I125">
            <v>1070445</v>
          </cell>
          <cell r="J125">
            <v>9595</v>
          </cell>
        </row>
        <row r="126">
          <cell r="C126" t="str">
            <v>OBERURSEL (TAUNUS), STADT</v>
          </cell>
          <cell r="E126">
            <v>1051545</v>
          </cell>
          <cell r="F126">
            <v>0</v>
          </cell>
          <cell r="G126" t="str">
            <v>0</v>
          </cell>
          <cell r="H126">
            <v>1051545</v>
          </cell>
          <cell r="I126">
            <v>1051545</v>
          </cell>
          <cell r="J126">
            <v>45849</v>
          </cell>
        </row>
        <row r="127">
          <cell r="C127" t="str">
            <v>SCHLITZ, STADT</v>
          </cell>
          <cell r="D127">
            <v>796737</v>
          </cell>
          <cell r="E127">
            <v>253889</v>
          </cell>
          <cell r="F127" t="str">
            <v>0</v>
          </cell>
          <cell r="G127" t="str">
            <v>0</v>
          </cell>
          <cell r="H127">
            <v>253889</v>
          </cell>
          <cell r="I127">
            <v>1050626</v>
          </cell>
          <cell r="J127">
            <v>9716</v>
          </cell>
        </row>
        <row r="128">
          <cell r="C128" t="str">
            <v>BIRKENAU</v>
          </cell>
          <cell r="D128">
            <v>781820</v>
          </cell>
          <cell r="E128">
            <v>259130</v>
          </cell>
          <cell r="F128" t="str">
            <v>0</v>
          </cell>
          <cell r="G128" t="str">
            <v>0</v>
          </cell>
          <cell r="H128">
            <v>259130</v>
          </cell>
          <cell r="I128">
            <v>1040950</v>
          </cell>
          <cell r="J128">
            <v>9921</v>
          </cell>
        </row>
        <row r="129">
          <cell r="C129" t="str">
            <v>HöCHST IM ODENWALD</v>
          </cell>
          <cell r="D129">
            <v>779311</v>
          </cell>
          <cell r="E129">
            <v>258250</v>
          </cell>
          <cell r="F129" t="str">
            <v>0</v>
          </cell>
          <cell r="G129" t="str">
            <v>0</v>
          </cell>
          <cell r="H129">
            <v>258250</v>
          </cell>
          <cell r="I129">
            <v>1037561</v>
          </cell>
          <cell r="J129">
            <v>10065</v>
          </cell>
        </row>
        <row r="130">
          <cell r="C130" t="str">
            <v>FLIEDEN</v>
          </cell>
          <cell r="D130">
            <v>779147</v>
          </cell>
          <cell r="E130">
            <v>253566</v>
          </cell>
          <cell r="F130" t="str">
            <v>0</v>
          </cell>
          <cell r="G130" t="str">
            <v>0</v>
          </cell>
          <cell r="H130">
            <v>253566</v>
          </cell>
          <cell r="I130">
            <v>1032713</v>
          </cell>
          <cell r="J130">
            <v>8720</v>
          </cell>
        </row>
        <row r="131">
          <cell r="C131" t="str">
            <v>WETTER (HESSEN), STADT</v>
          </cell>
          <cell r="D131">
            <v>775547</v>
          </cell>
          <cell r="E131">
            <v>249285</v>
          </cell>
          <cell r="F131" t="str">
            <v>0</v>
          </cell>
          <cell r="G131" t="str">
            <v>0</v>
          </cell>
          <cell r="H131">
            <v>249285</v>
          </cell>
          <cell r="I131">
            <v>1024832</v>
          </cell>
          <cell r="J131">
            <v>8901</v>
          </cell>
        </row>
        <row r="132">
          <cell r="C132" t="str">
            <v>Steinau an der Straße, Brüder-Grimm-Stadt</v>
          </cell>
          <cell r="D132">
            <v>749157</v>
          </cell>
          <cell r="E132">
            <v>273399</v>
          </cell>
          <cell r="F132" t="str">
            <v>0</v>
          </cell>
          <cell r="G132" t="str">
            <v>0</v>
          </cell>
          <cell r="H132">
            <v>273399</v>
          </cell>
          <cell r="I132">
            <v>1022556</v>
          </cell>
          <cell r="J132">
            <v>10335</v>
          </cell>
        </row>
        <row r="133">
          <cell r="C133" t="str">
            <v>SINNTAL</v>
          </cell>
          <cell r="D133">
            <v>767533</v>
          </cell>
          <cell r="E133">
            <v>251878</v>
          </cell>
          <cell r="F133" t="str">
            <v>0</v>
          </cell>
          <cell r="G133" t="str">
            <v>0</v>
          </cell>
          <cell r="H133">
            <v>251878</v>
          </cell>
          <cell r="I133">
            <v>1019411</v>
          </cell>
          <cell r="J133">
            <v>8995</v>
          </cell>
        </row>
        <row r="134">
          <cell r="C134" t="str">
            <v>BAD KöNIG, STADT</v>
          </cell>
          <cell r="D134">
            <v>758354</v>
          </cell>
          <cell r="E134">
            <v>252232</v>
          </cell>
          <cell r="F134" t="str">
            <v>0</v>
          </cell>
          <cell r="G134" t="str">
            <v>0</v>
          </cell>
          <cell r="H134">
            <v>252232</v>
          </cell>
          <cell r="I134">
            <v>1010586</v>
          </cell>
          <cell r="J134">
            <v>9639</v>
          </cell>
        </row>
        <row r="135">
          <cell r="C135" t="str">
            <v>LOLLAR, STADT</v>
          </cell>
          <cell r="D135">
            <v>747864</v>
          </cell>
          <cell r="E135">
            <v>262346</v>
          </cell>
          <cell r="F135" t="str">
            <v>0</v>
          </cell>
          <cell r="G135" t="str">
            <v>0</v>
          </cell>
          <cell r="H135">
            <v>262346</v>
          </cell>
          <cell r="I135">
            <v>1010210</v>
          </cell>
          <cell r="J135">
            <v>10226</v>
          </cell>
        </row>
        <row r="136">
          <cell r="C136" t="str">
            <v>HüNSTETTEN</v>
          </cell>
          <cell r="D136">
            <v>745512</v>
          </cell>
          <cell r="E136">
            <v>261490</v>
          </cell>
          <cell r="F136" t="str">
            <v>0</v>
          </cell>
          <cell r="G136" t="str">
            <v>0</v>
          </cell>
          <cell r="H136">
            <v>261490</v>
          </cell>
          <cell r="I136">
            <v>1007002</v>
          </cell>
          <cell r="J136">
            <v>10445</v>
          </cell>
        </row>
        <row r="137">
          <cell r="C137" t="str">
            <v>BAD SOODEN-ALLENDORF, STADT</v>
          </cell>
          <cell r="D137">
            <v>759573</v>
          </cell>
          <cell r="E137">
            <v>242531</v>
          </cell>
          <cell r="F137" t="str">
            <v>0</v>
          </cell>
          <cell r="G137" t="str">
            <v>0</v>
          </cell>
          <cell r="H137">
            <v>242531</v>
          </cell>
          <cell r="I137">
            <v>1002104</v>
          </cell>
          <cell r="J137">
            <v>8476</v>
          </cell>
        </row>
        <row r="138">
          <cell r="C138" t="str">
            <v>ORTENBERG, STADT</v>
          </cell>
          <cell r="D138">
            <v>747389</v>
          </cell>
          <cell r="E138">
            <v>253285</v>
          </cell>
          <cell r="F138" t="str">
            <v>0</v>
          </cell>
          <cell r="G138" t="str">
            <v>0</v>
          </cell>
          <cell r="H138">
            <v>253285</v>
          </cell>
          <cell r="I138">
            <v>1000674</v>
          </cell>
          <cell r="J138">
            <v>9076</v>
          </cell>
        </row>
        <row r="139">
          <cell r="C139" t="str">
            <v>GUDENSBERG, STADT</v>
          </cell>
          <cell r="D139">
            <v>743023</v>
          </cell>
          <cell r="E139">
            <v>256538</v>
          </cell>
          <cell r="F139" t="str">
            <v>0</v>
          </cell>
          <cell r="G139" t="str">
            <v>0</v>
          </cell>
          <cell r="H139">
            <v>256538</v>
          </cell>
          <cell r="I139">
            <v>999561</v>
          </cell>
          <cell r="J139">
            <v>9632</v>
          </cell>
        </row>
        <row r="140">
          <cell r="C140" t="str">
            <v>MöRLENBACH</v>
          </cell>
          <cell r="D140">
            <v>733546</v>
          </cell>
          <cell r="E140">
            <v>265282</v>
          </cell>
          <cell r="F140" t="str">
            <v>0</v>
          </cell>
          <cell r="G140" t="str">
            <v>0</v>
          </cell>
          <cell r="H140">
            <v>265282</v>
          </cell>
          <cell r="I140">
            <v>998828</v>
          </cell>
          <cell r="J140">
            <v>9922</v>
          </cell>
        </row>
        <row r="141">
          <cell r="C141" t="str">
            <v>BAD ENDBACH</v>
          </cell>
          <cell r="D141">
            <v>747085</v>
          </cell>
          <cell r="E141">
            <v>242552</v>
          </cell>
          <cell r="F141" t="str">
            <v>0</v>
          </cell>
          <cell r="G141" t="str">
            <v>0</v>
          </cell>
          <cell r="H141">
            <v>242552</v>
          </cell>
          <cell r="I141">
            <v>989637</v>
          </cell>
          <cell r="J141">
            <v>8016</v>
          </cell>
        </row>
        <row r="142">
          <cell r="C142" t="str">
            <v>DREIEICH, STADT</v>
          </cell>
          <cell r="E142">
            <v>989026</v>
          </cell>
          <cell r="F142" t="str">
            <v>0</v>
          </cell>
          <cell r="G142" t="str">
            <v>0</v>
          </cell>
          <cell r="H142">
            <v>989026</v>
          </cell>
          <cell r="I142">
            <v>989026</v>
          </cell>
          <cell r="J142">
            <v>41042</v>
          </cell>
        </row>
        <row r="143">
          <cell r="C143" t="str">
            <v>WöLFERSHEIM</v>
          </cell>
          <cell r="D143">
            <v>719324</v>
          </cell>
          <cell r="E143">
            <v>267888</v>
          </cell>
          <cell r="F143" t="str">
            <v>0</v>
          </cell>
          <cell r="G143" t="str">
            <v>0</v>
          </cell>
          <cell r="H143">
            <v>267888</v>
          </cell>
          <cell r="I143">
            <v>987212</v>
          </cell>
          <cell r="J143">
            <v>9927</v>
          </cell>
        </row>
        <row r="144">
          <cell r="C144" t="str">
            <v>HOFHEIM AM TAUNUS, KREISSTADT</v>
          </cell>
          <cell r="E144">
            <v>976452</v>
          </cell>
          <cell r="F144">
            <v>0</v>
          </cell>
          <cell r="G144" t="str">
            <v>0</v>
          </cell>
          <cell r="H144">
            <v>976452</v>
          </cell>
          <cell r="I144">
            <v>976452</v>
          </cell>
          <cell r="J144">
            <v>39517</v>
          </cell>
        </row>
        <row r="145">
          <cell r="C145" t="str">
            <v>SELTERS (TAUNUS)</v>
          </cell>
          <cell r="D145">
            <v>723217</v>
          </cell>
          <cell r="E145">
            <v>236723</v>
          </cell>
          <cell r="F145" t="str">
            <v>0</v>
          </cell>
          <cell r="G145" t="str">
            <v>0</v>
          </cell>
          <cell r="H145">
            <v>236723</v>
          </cell>
          <cell r="I145">
            <v>959940</v>
          </cell>
          <cell r="J145">
            <v>7963</v>
          </cell>
        </row>
        <row r="146">
          <cell r="C146" t="str">
            <v>SCHAAFHEIM</v>
          </cell>
          <cell r="D146">
            <v>705625</v>
          </cell>
          <cell r="E146">
            <v>250235</v>
          </cell>
          <cell r="F146" t="str">
            <v>0</v>
          </cell>
          <cell r="G146" t="str">
            <v>0</v>
          </cell>
          <cell r="H146">
            <v>250235</v>
          </cell>
          <cell r="I146">
            <v>955860</v>
          </cell>
          <cell r="J146">
            <v>9221</v>
          </cell>
        </row>
        <row r="147">
          <cell r="C147" t="str">
            <v>EBSDORFERGRUND</v>
          </cell>
          <cell r="D147">
            <v>675674</v>
          </cell>
          <cell r="E147">
            <v>243886</v>
          </cell>
          <cell r="F147" t="str">
            <v>0</v>
          </cell>
          <cell r="G147" t="str">
            <v>0</v>
          </cell>
          <cell r="H147">
            <v>243886</v>
          </cell>
          <cell r="I147">
            <v>919560</v>
          </cell>
          <cell r="J147">
            <v>8889</v>
          </cell>
        </row>
        <row r="148">
          <cell r="C148" t="str">
            <v>MöRFELDEN-WALLDORF, STADT</v>
          </cell>
          <cell r="E148">
            <v>918192</v>
          </cell>
          <cell r="F148" t="str">
            <v>0</v>
          </cell>
          <cell r="G148" t="str">
            <v>0</v>
          </cell>
          <cell r="H148">
            <v>918192</v>
          </cell>
          <cell r="I148">
            <v>918192</v>
          </cell>
          <cell r="J148">
            <v>34135</v>
          </cell>
        </row>
        <row r="149">
          <cell r="C149" t="str">
            <v>FRIELENDORF</v>
          </cell>
          <cell r="D149">
            <v>688218</v>
          </cell>
          <cell r="E149">
            <v>229632</v>
          </cell>
          <cell r="F149" t="str">
            <v>0</v>
          </cell>
          <cell r="G149" t="str">
            <v>0</v>
          </cell>
          <cell r="H149">
            <v>229632</v>
          </cell>
          <cell r="I149">
            <v>917850</v>
          </cell>
          <cell r="J149">
            <v>7292</v>
          </cell>
        </row>
        <row r="150">
          <cell r="C150" t="str">
            <v>MüCKE</v>
          </cell>
          <cell r="D150">
            <v>664381</v>
          </cell>
          <cell r="E150">
            <v>243503</v>
          </cell>
          <cell r="F150">
            <v>0</v>
          </cell>
          <cell r="G150" t="str">
            <v>0</v>
          </cell>
          <cell r="H150">
            <v>243503</v>
          </cell>
          <cell r="I150">
            <v>907884</v>
          </cell>
          <cell r="J150">
            <v>9319</v>
          </cell>
        </row>
        <row r="151">
          <cell r="C151" t="str">
            <v>GROßENLüDER</v>
          </cell>
          <cell r="D151">
            <v>664755</v>
          </cell>
          <cell r="E151">
            <v>239067</v>
          </cell>
          <cell r="F151" t="str">
            <v>0</v>
          </cell>
          <cell r="G151" t="str">
            <v>0</v>
          </cell>
          <cell r="H151">
            <v>239067</v>
          </cell>
          <cell r="I151">
            <v>903822</v>
          </cell>
          <cell r="J151">
            <v>8567</v>
          </cell>
        </row>
        <row r="152">
          <cell r="C152" t="str">
            <v>NIDDATAL, STADT</v>
          </cell>
          <cell r="D152">
            <v>657202</v>
          </cell>
          <cell r="E152">
            <v>244620</v>
          </cell>
          <cell r="F152" t="str">
            <v>0</v>
          </cell>
          <cell r="G152" t="str">
            <v>0</v>
          </cell>
          <cell r="H152">
            <v>244620</v>
          </cell>
          <cell r="I152">
            <v>901822</v>
          </cell>
          <cell r="J152">
            <v>9495</v>
          </cell>
        </row>
        <row r="153">
          <cell r="C153" t="str">
            <v>WEILMüNSTER, MARKTFLECKEN</v>
          </cell>
          <cell r="D153">
            <v>646669</v>
          </cell>
          <cell r="E153">
            <v>253843</v>
          </cell>
          <cell r="F153" t="str">
            <v>0</v>
          </cell>
          <cell r="G153" t="str">
            <v>0</v>
          </cell>
          <cell r="H153">
            <v>253843</v>
          </cell>
          <cell r="I153">
            <v>900512</v>
          </cell>
          <cell r="J153">
            <v>8886</v>
          </cell>
        </row>
        <row r="154">
          <cell r="C154" t="str">
            <v>FLORSTADT, STADT</v>
          </cell>
          <cell r="D154">
            <v>657457</v>
          </cell>
          <cell r="E154">
            <v>240902</v>
          </cell>
          <cell r="F154" t="str">
            <v>0</v>
          </cell>
          <cell r="G154" t="str">
            <v>0</v>
          </cell>
          <cell r="H154">
            <v>240902</v>
          </cell>
          <cell r="I154">
            <v>898359</v>
          </cell>
          <cell r="J154">
            <v>8699</v>
          </cell>
        </row>
        <row r="155">
          <cell r="C155" t="str">
            <v>DORNBURG</v>
          </cell>
          <cell r="D155">
            <v>653627</v>
          </cell>
          <cell r="E155">
            <v>243005</v>
          </cell>
          <cell r="F155" t="str">
            <v>0</v>
          </cell>
          <cell r="G155" t="str">
            <v>0</v>
          </cell>
          <cell r="H155">
            <v>243005</v>
          </cell>
          <cell r="I155">
            <v>896632</v>
          </cell>
          <cell r="J155">
            <v>8487</v>
          </cell>
        </row>
        <row r="156">
          <cell r="C156" t="str">
            <v>REICHELSHEIM (ODENWALD)</v>
          </cell>
          <cell r="D156">
            <v>645082</v>
          </cell>
          <cell r="E156">
            <v>242428</v>
          </cell>
          <cell r="F156" t="str">
            <v>0</v>
          </cell>
          <cell r="G156" t="str">
            <v>0</v>
          </cell>
          <cell r="H156">
            <v>242428</v>
          </cell>
          <cell r="I156">
            <v>887510</v>
          </cell>
          <cell r="J156">
            <v>8570</v>
          </cell>
        </row>
        <row r="157">
          <cell r="C157" t="str">
            <v>GROßKROTZENBURG</v>
          </cell>
          <cell r="D157">
            <v>712369</v>
          </cell>
          <cell r="E157">
            <v>171722</v>
          </cell>
          <cell r="F157" t="str">
            <v>0</v>
          </cell>
          <cell r="G157" t="str">
            <v>0</v>
          </cell>
          <cell r="H157">
            <v>171722</v>
          </cell>
          <cell r="I157">
            <v>884091</v>
          </cell>
          <cell r="J157">
            <v>7546</v>
          </cell>
        </row>
        <row r="158">
          <cell r="C158" t="str">
            <v>BAD VILBEL, STADT</v>
          </cell>
          <cell r="E158">
            <v>881307</v>
          </cell>
          <cell r="F158" t="str">
            <v>0</v>
          </cell>
          <cell r="G158" t="str">
            <v>0</v>
          </cell>
          <cell r="H158">
            <v>881307</v>
          </cell>
          <cell r="I158">
            <v>881307</v>
          </cell>
          <cell r="J158">
            <v>33458</v>
          </cell>
        </row>
        <row r="159">
          <cell r="C159" t="str">
            <v>TAUNUSSTEIN, STADT</v>
          </cell>
          <cell r="E159">
            <v>853119</v>
          </cell>
          <cell r="F159">
            <v>0</v>
          </cell>
          <cell r="G159" t="str">
            <v>0</v>
          </cell>
          <cell r="H159">
            <v>853119</v>
          </cell>
          <cell r="I159">
            <v>853119</v>
          </cell>
          <cell r="J159">
            <v>29470</v>
          </cell>
        </row>
        <row r="160">
          <cell r="C160" t="str">
            <v>HEIDENROD</v>
          </cell>
          <cell r="D160">
            <v>626653</v>
          </cell>
          <cell r="E160">
            <v>226052</v>
          </cell>
          <cell r="F160" t="str">
            <v>0</v>
          </cell>
          <cell r="G160" t="str">
            <v>0</v>
          </cell>
          <cell r="H160">
            <v>226052</v>
          </cell>
          <cell r="I160">
            <v>852705</v>
          </cell>
          <cell r="J160">
            <v>7903</v>
          </cell>
        </row>
        <row r="161">
          <cell r="C161" t="str">
            <v>AHNATAL</v>
          </cell>
          <cell r="D161">
            <v>612121</v>
          </cell>
          <cell r="E161">
            <v>226450</v>
          </cell>
          <cell r="F161" t="str">
            <v>0</v>
          </cell>
          <cell r="G161" t="str">
            <v>0</v>
          </cell>
          <cell r="H161">
            <v>226450</v>
          </cell>
          <cell r="I161">
            <v>838571</v>
          </cell>
          <cell r="J161">
            <v>7929</v>
          </cell>
        </row>
        <row r="162">
          <cell r="C162" t="str">
            <v>STAUFENBERG, STADT</v>
          </cell>
          <cell r="D162">
            <v>606096</v>
          </cell>
          <cell r="E162">
            <v>227601</v>
          </cell>
          <cell r="F162" t="str">
            <v>0</v>
          </cell>
          <cell r="G162" t="str">
            <v>0</v>
          </cell>
          <cell r="H162">
            <v>227601</v>
          </cell>
          <cell r="I162">
            <v>833697</v>
          </cell>
          <cell r="J162">
            <v>8314</v>
          </cell>
        </row>
        <row r="163">
          <cell r="C163" t="str">
            <v>Heppenheim (Bergstraße), Kreisstadt</v>
          </cell>
          <cell r="E163">
            <v>800673</v>
          </cell>
          <cell r="F163" t="str">
            <v>0</v>
          </cell>
          <cell r="G163" t="str">
            <v>0</v>
          </cell>
          <cell r="H163">
            <v>800673</v>
          </cell>
          <cell r="I163">
            <v>800673</v>
          </cell>
          <cell r="J163">
            <v>25725</v>
          </cell>
        </row>
        <row r="164">
          <cell r="C164" t="str">
            <v>FRIEDRICHSDORF, STADT</v>
          </cell>
          <cell r="E164">
            <v>787583</v>
          </cell>
          <cell r="F164" t="str">
            <v>0</v>
          </cell>
          <cell r="G164" t="str">
            <v>0</v>
          </cell>
          <cell r="H164">
            <v>787583</v>
          </cell>
          <cell r="I164">
            <v>787583</v>
          </cell>
          <cell r="J164">
            <v>25284</v>
          </cell>
        </row>
        <row r="165">
          <cell r="C165" t="str">
            <v>GROß-GERAU, STADT</v>
          </cell>
          <cell r="E165">
            <v>783309</v>
          </cell>
          <cell r="F165" t="str">
            <v>0</v>
          </cell>
          <cell r="G165" t="str">
            <v>0</v>
          </cell>
          <cell r="H165">
            <v>783309</v>
          </cell>
          <cell r="I165">
            <v>783309</v>
          </cell>
          <cell r="J165">
            <v>24695</v>
          </cell>
        </row>
        <row r="166">
          <cell r="C166" t="str">
            <v>WEITERSTADT, STADT</v>
          </cell>
          <cell r="E166">
            <v>769261</v>
          </cell>
          <cell r="F166" t="str">
            <v>0</v>
          </cell>
          <cell r="G166" t="str">
            <v>0</v>
          </cell>
          <cell r="H166">
            <v>769261</v>
          </cell>
          <cell r="I166">
            <v>769261</v>
          </cell>
          <cell r="J166">
            <v>25572</v>
          </cell>
        </row>
        <row r="167">
          <cell r="C167" t="str">
            <v>Idstein, Hochschulstadt</v>
          </cell>
          <cell r="E167">
            <v>767825</v>
          </cell>
          <cell r="F167" t="str">
            <v>0</v>
          </cell>
          <cell r="G167" t="str">
            <v>0</v>
          </cell>
          <cell r="H167">
            <v>767825</v>
          </cell>
          <cell r="I167">
            <v>767825</v>
          </cell>
          <cell r="J167">
            <v>24558</v>
          </cell>
        </row>
        <row r="168">
          <cell r="C168" t="str">
            <v>ERZHAUSEN</v>
          </cell>
          <cell r="D168">
            <v>541460</v>
          </cell>
          <cell r="E168">
            <v>218596</v>
          </cell>
          <cell r="F168" t="str">
            <v>0</v>
          </cell>
          <cell r="G168" t="str">
            <v>0</v>
          </cell>
          <cell r="H168">
            <v>218596</v>
          </cell>
          <cell r="I168">
            <v>760056</v>
          </cell>
          <cell r="J168">
            <v>8004</v>
          </cell>
        </row>
        <row r="169">
          <cell r="C169" t="str">
            <v>Neukirchen, Stadt</v>
          </cell>
          <cell r="D169">
            <v>604566</v>
          </cell>
          <cell r="E169">
            <v>150806</v>
          </cell>
          <cell r="F169" t="str">
            <v>0</v>
          </cell>
          <cell r="G169" t="str">
            <v>0</v>
          </cell>
          <cell r="H169">
            <v>150806</v>
          </cell>
          <cell r="I169">
            <v>755372</v>
          </cell>
          <cell r="J169">
            <v>7108</v>
          </cell>
        </row>
        <row r="170">
          <cell r="C170" t="str">
            <v>GELNHAUSEN, BARBAROSSASTADT, KREISSTADT</v>
          </cell>
          <cell r="E170">
            <v>750054</v>
          </cell>
          <cell r="F170" t="str">
            <v>0</v>
          </cell>
          <cell r="G170" t="str">
            <v>0</v>
          </cell>
          <cell r="H170">
            <v>750054</v>
          </cell>
          <cell r="I170">
            <v>750054</v>
          </cell>
          <cell r="J170">
            <v>22796</v>
          </cell>
        </row>
        <row r="171">
          <cell r="C171" t="str">
            <v>EDERTAL</v>
          </cell>
          <cell r="D171">
            <v>599643</v>
          </cell>
          <cell r="E171">
            <v>149815</v>
          </cell>
          <cell r="F171" t="str">
            <v>0</v>
          </cell>
          <cell r="G171" t="str">
            <v>0</v>
          </cell>
          <cell r="H171">
            <v>149815</v>
          </cell>
          <cell r="I171">
            <v>749458</v>
          </cell>
          <cell r="J171">
            <v>6325</v>
          </cell>
        </row>
        <row r="172">
          <cell r="C172" t="str">
            <v>BAUNATAL, STADT</v>
          </cell>
          <cell r="E172">
            <v>746678</v>
          </cell>
          <cell r="F172" t="str">
            <v>0</v>
          </cell>
          <cell r="G172" t="str">
            <v>0</v>
          </cell>
          <cell r="H172">
            <v>746678</v>
          </cell>
          <cell r="I172">
            <v>746678</v>
          </cell>
          <cell r="J172">
            <v>27704</v>
          </cell>
        </row>
        <row r="173">
          <cell r="C173" t="str">
            <v>SELIGENSTADT, STADT</v>
          </cell>
          <cell r="E173">
            <v>732567</v>
          </cell>
          <cell r="F173" t="str">
            <v>0</v>
          </cell>
          <cell r="G173" t="str">
            <v>0</v>
          </cell>
          <cell r="H173">
            <v>732567</v>
          </cell>
          <cell r="I173">
            <v>732567</v>
          </cell>
          <cell r="J173">
            <v>21184</v>
          </cell>
        </row>
        <row r="174">
          <cell r="C174" t="str">
            <v>HAIGER, STADT</v>
          </cell>
          <cell r="E174">
            <v>712275</v>
          </cell>
          <cell r="F174" t="str">
            <v>0</v>
          </cell>
          <cell r="G174" t="str">
            <v>0</v>
          </cell>
          <cell r="H174">
            <v>712275</v>
          </cell>
          <cell r="I174">
            <v>712275</v>
          </cell>
          <cell r="J174">
            <v>19316</v>
          </cell>
        </row>
        <row r="175">
          <cell r="C175" t="str">
            <v>HERBORN, STADT</v>
          </cell>
          <cell r="E175">
            <v>705286</v>
          </cell>
          <cell r="F175" t="str">
            <v>0</v>
          </cell>
          <cell r="G175" t="str">
            <v>0</v>
          </cell>
          <cell r="H175">
            <v>705286</v>
          </cell>
          <cell r="I175">
            <v>705286</v>
          </cell>
          <cell r="J175">
            <v>20618</v>
          </cell>
        </row>
        <row r="176">
          <cell r="C176" t="str">
            <v>HEUSENSTAMM, STADT</v>
          </cell>
          <cell r="E176">
            <v>698722</v>
          </cell>
          <cell r="F176" t="str">
            <v>0</v>
          </cell>
          <cell r="G176" t="str">
            <v>0</v>
          </cell>
          <cell r="H176">
            <v>698722</v>
          </cell>
          <cell r="I176">
            <v>698722</v>
          </cell>
          <cell r="J176">
            <v>18932</v>
          </cell>
        </row>
        <row r="177">
          <cell r="C177" t="str">
            <v>WALDECK, STADT</v>
          </cell>
          <cell r="D177">
            <v>548761</v>
          </cell>
          <cell r="E177">
            <v>149613</v>
          </cell>
          <cell r="F177" t="str">
            <v>0</v>
          </cell>
          <cell r="G177" t="str">
            <v>0</v>
          </cell>
          <cell r="H177">
            <v>149613</v>
          </cell>
          <cell r="I177">
            <v>698374</v>
          </cell>
          <cell r="J177">
            <v>6822</v>
          </cell>
        </row>
        <row r="178">
          <cell r="C178" t="str">
            <v>WABERN</v>
          </cell>
          <cell r="D178">
            <v>537346</v>
          </cell>
          <cell r="E178">
            <v>158857</v>
          </cell>
          <cell r="F178" t="str">
            <v>0</v>
          </cell>
          <cell r="G178" t="str">
            <v>0</v>
          </cell>
          <cell r="H178">
            <v>158857</v>
          </cell>
          <cell r="I178">
            <v>696203</v>
          </cell>
          <cell r="J178">
            <v>7280</v>
          </cell>
        </row>
        <row r="179">
          <cell r="C179" t="str">
            <v>BAD SODEN AM TAUNUS, STADT</v>
          </cell>
          <cell r="E179">
            <v>696004</v>
          </cell>
          <cell r="F179">
            <v>0</v>
          </cell>
          <cell r="G179" t="str">
            <v>0</v>
          </cell>
          <cell r="H179">
            <v>696004</v>
          </cell>
          <cell r="I179">
            <v>696004</v>
          </cell>
          <cell r="J179">
            <v>22393</v>
          </cell>
        </row>
        <row r="180">
          <cell r="C180" t="str">
            <v>LüTZELBACH</v>
          </cell>
          <cell r="D180">
            <v>545021</v>
          </cell>
          <cell r="E180">
            <v>148860</v>
          </cell>
          <cell r="F180" t="str">
            <v>0</v>
          </cell>
          <cell r="G180" t="str">
            <v>0</v>
          </cell>
          <cell r="H180">
            <v>148860</v>
          </cell>
          <cell r="I180">
            <v>693881</v>
          </cell>
          <cell r="J180">
            <v>6899</v>
          </cell>
        </row>
        <row r="181">
          <cell r="C181" t="str">
            <v>ELTVILLE AM RHEIN, STADT</v>
          </cell>
          <cell r="E181">
            <v>683490</v>
          </cell>
          <cell r="F181">
            <v>0</v>
          </cell>
          <cell r="G181" t="str">
            <v>0</v>
          </cell>
          <cell r="H181">
            <v>683490</v>
          </cell>
          <cell r="I181">
            <v>683490</v>
          </cell>
          <cell r="J181">
            <v>16999</v>
          </cell>
        </row>
        <row r="182">
          <cell r="C182" t="str">
            <v>HOCHHEIM AM MAIN, STADT</v>
          </cell>
          <cell r="E182">
            <v>678088</v>
          </cell>
          <cell r="F182" t="str">
            <v>0</v>
          </cell>
          <cell r="G182" t="str">
            <v>0</v>
          </cell>
          <cell r="H182">
            <v>678088</v>
          </cell>
          <cell r="I182">
            <v>678088</v>
          </cell>
          <cell r="J182">
            <v>17358</v>
          </cell>
        </row>
        <row r="183">
          <cell r="C183" t="str">
            <v>KöNIGSTEIN IM TAUNUS, STADT</v>
          </cell>
          <cell r="E183">
            <v>658469</v>
          </cell>
          <cell r="F183" t="str">
            <v>0</v>
          </cell>
          <cell r="G183" t="str">
            <v>0</v>
          </cell>
          <cell r="H183">
            <v>658469</v>
          </cell>
          <cell r="I183">
            <v>658469</v>
          </cell>
          <cell r="J183">
            <v>16474</v>
          </cell>
        </row>
        <row r="184">
          <cell r="C184" t="str">
            <v>EDERMüNDE</v>
          </cell>
          <cell r="D184">
            <v>498036</v>
          </cell>
          <cell r="E184">
            <v>153609</v>
          </cell>
          <cell r="F184" t="str">
            <v>0</v>
          </cell>
          <cell r="G184" t="str">
            <v>0</v>
          </cell>
          <cell r="H184">
            <v>153609</v>
          </cell>
          <cell r="I184">
            <v>651645</v>
          </cell>
          <cell r="J184">
            <v>7322</v>
          </cell>
        </row>
        <row r="185">
          <cell r="C185" t="str">
            <v>LUDWIGSAU</v>
          </cell>
          <cell r="D185">
            <v>507035</v>
          </cell>
          <cell r="E185">
            <v>136744</v>
          </cell>
          <cell r="F185" t="str">
            <v>0</v>
          </cell>
          <cell r="G185" t="str">
            <v>0</v>
          </cell>
          <cell r="H185">
            <v>136744</v>
          </cell>
          <cell r="I185">
            <v>643779</v>
          </cell>
          <cell r="J185">
            <v>5595</v>
          </cell>
        </row>
        <row r="186">
          <cell r="C186" t="str">
            <v>VöHL</v>
          </cell>
          <cell r="D186">
            <v>504033</v>
          </cell>
          <cell r="E186">
            <v>131958</v>
          </cell>
          <cell r="F186" t="str">
            <v>0</v>
          </cell>
          <cell r="G186" t="str">
            <v>0</v>
          </cell>
          <cell r="H186">
            <v>131958</v>
          </cell>
          <cell r="I186">
            <v>635991</v>
          </cell>
          <cell r="J186">
            <v>5627</v>
          </cell>
        </row>
        <row r="187">
          <cell r="C187" t="str">
            <v>BIEDENKOPF, STADT</v>
          </cell>
          <cell r="E187">
            <v>633809</v>
          </cell>
          <cell r="F187" t="str">
            <v>0</v>
          </cell>
          <cell r="G187" t="str">
            <v>0</v>
          </cell>
          <cell r="H187">
            <v>633809</v>
          </cell>
          <cell r="I187">
            <v>633809</v>
          </cell>
          <cell r="J187">
            <v>13713</v>
          </cell>
        </row>
        <row r="188">
          <cell r="C188" t="str">
            <v>LAHNTAL</v>
          </cell>
          <cell r="D188">
            <v>486619</v>
          </cell>
          <cell r="E188">
            <v>146397</v>
          </cell>
          <cell r="F188" t="str">
            <v>0</v>
          </cell>
          <cell r="G188" t="str">
            <v>0</v>
          </cell>
          <cell r="H188">
            <v>146397</v>
          </cell>
          <cell r="I188">
            <v>633016</v>
          </cell>
          <cell r="J188">
            <v>6914</v>
          </cell>
        </row>
        <row r="189">
          <cell r="C189" t="str">
            <v>MAINHAUSEN</v>
          </cell>
          <cell r="D189">
            <v>393610</v>
          </cell>
          <cell r="E189">
            <v>234804</v>
          </cell>
          <cell r="F189" t="str">
            <v>0</v>
          </cell>
          <cell r="G189" t="str">
            <v>0</v>
          </cell>
          <cell r="H189">
            <v>234804</v>
          </cell>
          <cell r="I189">
            <v>628414</v>
          </cell>
          <cell r="J189">
            <v>9287</v>
          </cell>
        </row>
        <row r="190">
          <cell r="C190" t="str">
            <v>DIEBURG, STADT</v>
          </cell>
          <cell r="E190">
            <v>628354</v>
          </cell>
          <cell r="F190" t="str">
            <v>0</v>
          </cell>
          <cell r="G190" t="str">
            <v>0</v>
          </cell>
          <cell r="H190">
            <v>628354</v>
          </cell>
          <cell r="I190">
            <v>628354</v>
          </cell>
          <cell r="J190">
            <v>15592</v>
          </cell>
        </row>
        <row r="191">
          <cell r="C191" t="str">
            <v>VILLMAR, MARKTFLECKEN</v>
          </cell>
          <cell r="D191">
            <v>471906</v>
          </cell>
          <cell r="E191">
            <v>151858</v>
          </cell>
          <cell r="F191" t="str">
            <v>0</v>
          </cell>
          <cell r="G191" t="str">
            <v>0</v>
          </cell>
          <cell r="H191">
            <v>151858</v>
          </cell>
          <cell r="I191">
            <v>623764</v>
          </cell>
          <cell r="J191">
            <v>6794</v>
          </cell>
        </row>
        <row r="192">
          <cell r="C192" t="str">
            <v>MELSUNGEN, STADT</v>
          </cell>
          <cell r="E192">
            <v>615000</v>
          </cell>
          <cell r="F192" t="str">
            <v>0</v>
          </cell>
          <cell r="G192" t="str">
            <v>0</v>
          </cell>
          <cell r="H192">
            <v>615000</v>
          </cell>
          <cell r="I192">
            <v>615000</v>
          </cell>
          <cell r="J192">
            <v>13647</v>
          </cell>
        </row>
        <row r="193">
          <cell r="C193" t="str">
            <v>IMMENHAUSEN, STADT</v>
          </cell>
          <cell r="D193">
            <v>469173</v>
          </cell>
          <cell r="E193">
            <v>145483</v>
          </cell>
          <cell r="F193" t="str">
            <v>0</v>
          </cell>
          <cell r="G193" t="str">
            <v>0</v>
          </cell>
          <cell r="H193">
            <v>145483</v>
          </cell>
          <cell r="I193">
            <v>614656</v>
          </cell>
          <cell r="J193">
            <v>6936</v>
          </cell>
        </row>
        <row r="194">
          <cell r="C194" t="str">
            <v>KIRCHHEIM</v>
          </cell>
          <cell r="E194">
            <v>146367</v>
          </cell>
          <cell r="F194">
            <v>288919</v>
          </cell>
          <cell r="G194">
            <v>175705</v>
          </cell>
          <cell r="H194">
            <v>610991</v>
          </cell>
          <cell r="I194">
            <v>610991</v>
          </cell>
          <cell r="J194">
            <v>3516</v>
          </cell>
        </row>
        <row r="195">
          <cell r="C195" t="str">
            <v>GREBENSTEIN, STADT</v>
          </cell>
          <cell r="D195">
            <v>473773</v>
          </cell>
          <cell r="E195">
            <v>132861</v>
          </cell>
          <cell r="F195" t="str">
            <v>0</v>
          </cell>
          <cell r="G195" t="str">
            <v>0</v>
          </cell>
          <cell r="H195">
            <v>132861</v>
          </cell>
          <cell r="I195">
            <v>606634</v>
          </cell>
          <cell r="J195">
            <v>5799</v>
          </cell>
        </row>
        <row r="196">
          <cell r="C196" t="str">
            <v>HOFBIEBER</v>
          </cell>
          <cell r="D196">
            <v>465409</v>
          </cell>
          <cell r="E196">
            <v>140405</v>
          </cell>
          <cell r="F196" t="str">
            <v>0</v>
          </cell>
          <cell r="G196" t="str">
            <v>0</v>
          </cell>
          <cell r="H196">
            <v>140405</v>
          </cell>
          <cell r="I196">
            <v>605814</v>
          </cell>
          <cell r="J196">
            <v>6042</v>
          </cell>
        </row>
        <row r="197">
          <cell r="C197" t="str">
            <v>ZIERENBERG, STADT</v>
          </cell>
          <cell r="D197">
            <v>463053</v>
          </cell>
          <cell r="E197">
            <v>139990</v>
          </cell>
          <cell r="F197" t="str">
            <v>0</v>
          </cell>
          <cell r="G197" t="str">
            <v>0</v>
          </cell>
          <cell r="H197">
            <v>139990</v>
          </cell>
          <cell r="I197">
            <v>603043</v>
          </cell>
          <cell r="J197">
            <v>6600</v>
          </cell>
        </row>
        <row r="198">
          <cell r="C198" t="str">
            <v>BAD EMSTAL</v>
          </cell>
          <cell r="D198">
            <v>462519</v>
          </cell>
          <cell r="E198">
            <v>133714</v>
          </cell>
          <cell r="F198" t="str">
            <v>0</v>
          </cell>
          <cell r="G198" t="str">
            <v>0</v>
          </cell>
          <cell r="H198">
            <v>133714</v>
          </cell>
          <cell r="I198">
            <v>596233</v>
          </cell>
          <cell r="J198">
            <v>6048</v>
          </cell>
        </row>
        <row r="199">
          <cell r="C199" t="str">
            <v>GROßALMERODE, STADT</v>
          </cell>
          <cell r="D199">
            <v>453516</v>
          </cell>
          <cell r="E199">
            <v>142026</v>
          </cell>
          <cell r="F199" t="str">
            <v>0</v>
          </cell>
          <cell r="G199" t="str">
            <v>0</v>
          </cell>
          <cell r="H199">
            <v>142026</v>
          </cell>
          <cell r="I199">
            <v>595542</v>
          </cell>
          <cell r="J199">
            <v>6445</v>
          </cell>
        </row>
        <row r="200">
          <cell r="C200" t="str">
            <v>SCHöFFENGRUND</v>
          </cell>
          <cell r="D200">
            <v>456552</v>
          </cell>
          <cell r="E200">
            <v>138334</v>
          </cell>
          <cell r="F200" t="str">
            <v>0</v>
          </cell>
          <cell r="G200" t="str">
            <v>0</v>
          </cell>
          <cell r="H200">
            <v>138334</v>
          </cell>
          <cell r="I200">
            <v>594886</v>
          </cell>
          <cell r="J200">
            <v>6417</v>
          </cell>
        </row>
        <row r="201">
          <cell r="C201" t="str">
            <v>WALDBRUNN (WESTERWALD)</v>
          </cell>
          <cell r="D201">
            <v>456804</v>
          </cell>
          <cell r="E201">
            <v>137364</v>
          </cell>
          <cell r="F201" t="str">
            <v>0</v>
          </cell>
          <cell r="G201" t="str">
            <v>0</v>
          </cell>
          <cell r="H201">
            <v>137364</v>
          </cell>
          <cell r="I201">
            <v>594168</v>
          </cell>
          <cell r="J201">
            <v>5803</v>
          </cell>
        </row>
        <row r="202">
          <cell r="C202" t="str">
            <v>KALBACH</v>
          </cell>
          <cell r="D202">
            <v>439756</v>
          </cell>
          <cell r="E202">
            <v>148700</v>
          </cell>
          <cell r="F202" t="str">
            <v>0</v>
          </cell>
          <cell r="G202" t="str">
            <v>0</v>
          </cell>
          <cell r="H202">
            <v>148700</v>
          </cell>
          <cell r="I202">
            <v>588456</v>
          </cell>
          <cell r="J202">
            <v>6248</v>
          </cell>
        </row>
        <row r="203">
          <cell r="C203" t="str">
            <v>LEUN, STADT</v>
          </cell>
          <cell r="D203">
            <v>453069</v>
          </cell>
          <cell r="E203">
            <v>130983</v>
          </cell>
          <cell r="F203" t="str">
            <v>0</v>
          </cell>
          <cell r="G203" t="str">
            <v>0</v>
          </cell>
          <cell r="H203">
            <v>130983</v>
          </cell>
          <cell r="I203">
            <v>584052</v>
          </cell>
          <cell r="J203">
            <v>5800</v>
          </cell>
        </row>
        <row r="204">
          <cell r="C204" t="str">
            <v>GEMüNDEN (WOHRA), STADT</v>
          </cell>
          <cell r="D204">
            <v>273945</v>
          </cell>
          <cell r="E204">
            <v>110678</v>
          </cell>
          <cell r="F204">
            <v>167751</v>
          </cell>
          <cell r="G204">
            <v>29790</v>
          </cell>
          <cell r="H204">
            <v>308219</v>
          </cell>
          <cell r="I204">
            <v>582164</v>
          </cell>
          <cell r="J204">
            <v>4056</v>
          </cell>
        </row>
        <row r="205">
          <cell r="C205" t="str">
            <v>SCHWALBACH AM TAUNUS, STADT</v>
          </cell>
          <cell r="E205">
            <v>580157</v>
          </cell>
          <cell r="F205" t="str">
            <v>0</v>
          </cell>
          <cell r="G205" t="str">
            <v>0</v>
          </cell>
          <cell r="H205">
            <v>580157</v>
          </cell>
          <cell r="I205">
            <v>580157</v>
          </cell>
          <cell r="J205">
            <v>15452</v>
          </cell>
        </row>
        <row r="206">
          <cell r="C206" t="str">
            <v>GERSFELD (RHöN), STADT</v>
          </cell>
          <cell r="D206">
            <v>444013</v>
          </cell>
          <cell r="E206">
            <v>132159</v>
          </cell>
          <cell r="F206">
            <v>0</v>
          </cell>
          <cell r="G206" t="str">
            <v>0</v>
          </cell>
          <cell r="H206">
            <v>132159</v>
          </cell>
          <cell r="I206">
            <v>576172</v>
          </cell>
          <cell r="J206">
            <v>5550</v>
          </cell>
        </row>
        <row r="207">
          <cell r="C207" t="str">
            <v>BEERFELDEN, STADT</v>
          </cell>
          <cell r="D207">
            <v>433214</v>
          </cell>
          <cell r="E207">
            <v>141236</v>
          </cell>
          <cell r="F207" t="str">
            <v>0</v>
          </cell>
          <cell r="G207" t="str">
            <v>0</v>
          </cell>
          <cell r="H207">
            <v>141236</v>
          </cell>
          <cell r="I207">
            <v>574450</v>
          </cell>
          <cell r="J207">
            <v>6405</v>
          </cell>
        </row>
        <row r="208">
          <cell r="C208" t="str">
            <v>HELSA</v>
          </cell>
          <cell r="D208">
            <v>445376</v>
          </cell>
          <cell r="E208">
            <v>127181</v>
          </cell>
          <cell r="F208" t="str">
            <v>0</v>
          </cell>
          <cell r="G208" t="str">
            <v>0</v>
          </cell>
          <cell r="H208">
            <v>127181</v>
          </cell>
          <cell r="I208">
            <v>572557</v>
          </cell>
          <cell r="J208">
            <v>5602</v>
          </cell>
        </row>
        <row r="209">
          <cell r="C209" t="str">
            <v>BESELICH</v>
          </cell>
          <cell r="D209">
            <v>406014</v>
          </cell>
          <cell r="E209">
            <v>145852</v>
          </cell>
          <cell r="F209" t="str">
            <v>0</v>
          </cell>
          <cell r="G209" t="str">
            <v>0</v>
          </cell>
          <cell r="H209">
            <v>145852</v>
          </cell>
          <cell r="I209">
            <v>551866</v>
          </cell>
          <cell r="J209">
            <v>5719</v>
          </cell>
        </row>
        <row r="210">
          <cell r="C210" t="str">
            <v>MENGERSKIRCHEN, MARKTFLECKEN</v>
          </cell>
          <cell r="D210">
            <v>403148</v>
          </cell>
          <cell r="E210">
            <v>136809</v>
          </cell>
          <cell r="F210" t="str">
            <v>0</v>
          </cell>
          <cell r="G210" t="str">
            <v>0</v>
          </cell>
          <cell r="H210">
            <v>136809</v>
          </cell>
          <cell r="I210">
            <v>539957</v>
          </cell>
          <cell r="J210">
            <v>5832</v>
          </cell>
        </row>
        <row r="211">
          <cell r="C211" t="str">
            <v>TRENDELBURG, STADT</v>
          </cell>
          <cell r="D211">
            <v>413691</v>
          </cell>
          <cell r="E211">
            <v>121999</v>
          </cell>
          <cell r="F211" t="str">
            <v>0</v>
          </cell>
          <cell r="G211" t="str">
            <v>0</v>
          </cell>
          <cell r="H211">
            <v>121999</v>
          </cell>
          <cell r="I211">
            <v>535690</v>
          </cell>
          <cell r="J211">
            <v>5036</v>
          </cell>
        </row>
        <row r="212">
          <cell r="C212" t="str">
            <v>WEHRETAL</v>
          </cell>
          <cell r="D212">
            <v>404571</v>
          </cell>
          <cell r="E212">
            <v>124954</v>
          </cell>
          <cell r="F212" t="str">
            <v>0</v>
          </cell>
          <cell r="G212" t="str">
            <v>0</v>
          </cell>
          <cell r="H212">
            <v>124954</v>
          </cell>
          <cell r="I212">
            <v>529525</v>
          </cell>
          <cell r="J212">
            <v>5040</v>
          </cell>
        </row>
        <row r="213">
          <cell r="C213" t="str">
            <v>BATTENBERG (EDER), STADT</v>
          </cell>
          <cell r="E213">
            <v>521392</v>
          </cell>
          <cell r="F213" t="str">
            <v>0</v>
          </cell>
          <cell r="G213" t="str">
            <v>0</v>
          </cell>
          <cell r="H213">
            <v>521392</v>
          </cell>
          <cell r="I213">
            <v>521392</v>
          </cell>
          <cell r="J213">
            <v>5337</v>
          </cell>
        </row>
        <row r="214">
          <cell r="C214" t="str">
            <v>KARBEN, STADT</v>
          </cell>
          <cell r="E214">
            <v>515379</v>
          </cell>
          <cell r="F214" t="str">
            <v>0</v>
          </cell>
          <cell r="G214" t="str">
            <v>0</v>
          </cell>
          <cell r="H214">
            <v>515379</v>
          </cell>
          <cell r="I214">
            <v>515379</v>
          </cell>
          <cell r="J214">
            <v>22211</v>
          </cell>
        </row>
        <row r="215">
          <cell r="C215" t="str">
            <v>RABENAU</v>
          </cell>
          <cell r="D215">
            <v>392260</v>
          </cell>
          <cell r="E215">
            <v>123029</v>
          </cell>
          <cell r="F215" t="str">
            <v>0</v>
          </cell>
          <cell r="G215" t="str">
            <v>0</v>
          </cell>
          <cell r="H215">
            <v>123029</v>
          </cell>
          <cell r="I215">
            <v>515289</v>
          </cell>
          <cell r="J215">
            <v>5135</v>
          </cell>
        </row>
        <row r="216">
          <cell r="C216" t="str">
            <v>WILLINGSHAUSEN</v>
          </cell>
          <cell r="D216">
            <v>395006</v>
          </cell>
          <cell r="E216">
            <v>119415</v>
          </cell>
          <cell r="F216" t="str">
            <v>0</v>
          </cell>
          <cell r="G216" t="str">
            <v>0</v>
          </cell>
          <cell r="H216">
            <v>119415</v>
          </cell>
          <cell r="I216">
            <v>514421</v>
          </cell>
          <cell r="J216">
            <v>4824</v>
          </cell>
        </row>
        <row r="217">
          <cell r="C217" t="str">
            <v>WILDECK</v>
          </cell>
          <cell r="D217">
            <v>389499</v>
          </cell>
          <cell r="E217">
            <v>121872</v>
          </cell>
          <cell r="F217" t="str">
            <v>0</v>
          </cell>
          <cell r="G217" t="str">
            <v>0</v>
          </cell>
          <cell r="H217">
            <v>121872</v>
          </cell>
          <cell r="I217">
            <v>511371</v>
          </cell>
          <cell r="J217">
            <v>5019</v>
          </cell>
        </row>
        <row r="218">
          <cell r="C218" t="str">
            <v>NAUMBURG, STADT</v>
          </cell>
          <cell r="D218">
            <v>386746</v>
          </cell>
          <cell r="E218">
            <v>121564</v>
          </cell>
          <cell r="F218" t="str">
            <v>0</v>
          </cell>
          <cell r="G218" t="str">
            <v>0</v>
          </cell>
          <cell r="H218">
            <v>121564</v>
          </cell>
          <cell r="I218">
            <v>508310</v>
          </cell>
          <cell r="J218">
            <v>5104</v>
          </cell>
        </row>
        <row r="219">
          <cell r="C219" t="str">
            <v>BRACHTTAL</v>
          </cell>
          <cell r="D219">
            <v>382680</v>
          </cell>
          <cell r="E219">
            <v>122791</v>
          </cell>
          <cell r="F219" t="str">
            <v>0</v>
          </cell>
          <cell r="G219" t="str">
            <v>0</v>
          </cell>
          <cell r="H219">
            <v>122791</v>
          </cell>
          <cell r="I219">
            <v>505471</v>
          </cell>
          <cell r="J219">
            <v>5217</v>
          </cell>
        </row>
        <row r="220">
          <cell r="C220" t="str">
            <v>AMöNEBURG, STADT</v>
          </cell>
          <cell r="D220">
            <v>375127</v>
          </cell>
          <cell r="E220">
            <v>123691</v>
          </cell>
          <cell r="F220" t="str">
            <v>0</v>
          </cell>
          <cell r="G220" t="str">
            <v>0</v>
          </cell>
          <cell r="H220">
            <v>123691</v>
          </cell>
          <cell r="I220">
            <v>498818</v>
          </cell>
          <cell r="J220">
            <v>5136</v>
          </cell>
        </row>
        <row r="221">
          <cell r="C221" t="str">
            <v>MEINHARD</v>
          </cell>
          <cell r="D221">
            <v>377702</v>
          </cell>
          <cell r="E221">
            <v>117594</v>
          </cell>
          <cell r="F221" t="str">
            <v>0</v>
          </cell>
          <cell r="G221" t="str">
            <v>0</v>
          </cell>
          <cell r="H221">
            <v>117594</v>
          </cell>
          <cell r="I221">
            <v>495296</v>
          </cell>
          <cell r="J221">
            <v>4670</v>
          </cell>
        </row>
        <row r="222">
          <cell r="C222" t="str">
            <v>ALHEIM</v>
          </cell>
          <cell r="D222">
            <v>364104</v>
          </cell>
          <cell r="E222">
            <v>129681</v>
          </cell>
          <cell r="F222" t="str">
            <v>0</v>
          </cell>
          <cell r="G222" t="str">
            <v>0</v>
          </cell>
          <cell r="H222">
            <v>129681</v>
          </cell>
          <cell r="I222">
            <v>493785</v>
          </cell>
          <cell r="J222">
            <v>4970</v>
          </cell>
        </row>
        <row r="223">
          <cell r="C223" t="str">
            <v>SöHREWALD</v>
          </cell>
          <cell r="D223">
            <v>375853</v>
          </cell>
          <cell r="E223">
            <v>117558</v>
          </cell>
          <cell r="F223" t="str">
            <v>0</v>
          </cell>
          <cell r="G223" t="str">
            <v>0</v>
          </cell>
          <cell r="H223">
            <v>117558</v>
          </cell>
          <cell r="I223">
            <v>493411</v>
          </cell>
          <cell r="J223">
            <v>4727</v>
          </cell>
        </row>
        <row r="224">
          <cell r="C224" t="str">
            <v>HABICHTSWALD</v>
          </cell>
          <cell r="D224">
            <v>373297</v>
          </cell>
          <cell r="E224">
            <v>119596</v>
          </cell>
          <cell r="F224" t="str">
            <v>0</v>
          </cell>
          <cell r="G224" t="str">
            <v>0</v>
          </cell>
          <cell r="H224">
            <v>119596</v>
          </cell>
          <cell r="I224">
            <v>492893</v>
          </cell>
          <cell r="J224">
            <v>5003</v>
          </cell>
        </row>
        <row r="225">
          <cell r="C225" t="str">
            <v>HOSENFELD</v>
          </cell>
          <cell r="D225">
            <v>368730</v>
          </cell>
          <cell r="E225">
            <v>121306</v>
          </cell>
          <cell r="F225" t="str">
            <v>0</v>
          </cell>
          <cell r="G225" t="str">
            <v>0</v>
          </cell>
          <cell r="H225">
            <v>121306</v>
          </cell>
          <cell r="I225">
            <v>490036</v>
          </cell>
          <cell r="J225">
            <v>4717</v>
          </cell>
        </row>
        <row r="226">
          <cell r="C226" t="str">
            <v>NIEDENSTEIN, STADT</v>
          </cell>
          <cell r="D226">
            <v>364265</v>
          </cell>
          <cell r="E226">
            <v>121275</v>
          </cell>
          <cell r="F226" t="str">
            <v>0</v>
          </cell>
          <cell r="G226" t="str">
            <v>0</v>
          </cell>
          <cell r="H226">
            <v>121275</v>
          </cell>
          <cell r="I226">
            <v>485540</v>
          </cell>
          <cell r="J226">
            <v>5354</v>
          </cell>
        </row>
        <row r="227">
          <cell r="C227" t="str">
            <v>ESPENAU</v>
          </cell>
          <cell r="D227">
            <v>363065</v>
          </cell>
          <cell r="E227">
            <v>117612</v>
          </cell>
          <cell r="F227" t="str">
            <v>0</v>
          </cell>
          <cell r="G227" t="str">
            <v>0</v>
          </cell>
          <cell r="H227">
            <v>117612</v>
          </cell>
          <cell r="I227">
            <v>480677</v>
          </cell>
          <cell r="J227">
            <v>5152</v>
          </cell>
        </row>
        <row r="228">
          <cell r="C228" t="str">
            <v>HERINGEN (WERRA), STADT</v>
          </cell>
          <cell r="E228">
            <v>478963</v>
          </cell>
          <cell r="F228" t="str">
            <v>0</v>
          </cell>
          <cell r="G228" t="str">
            <v>0</v>
          </cell>
          <cell r="H228">
            <v>478963</v>
          </cell>
          <cell r="I228">
            <v>478963</v>
          </cell>
          <cell r="J228">
            <v>7306</v>
          </cell>
        </row>
        <row r="229">
          <cell r="C229" t="str">
            <v>NIDDERAU, STADT</v>
          </cell>
          <cell r="E229">
            <v>476804</v>
          </cell>
          <cell r="F229" t="str">
            <v>0</v>
          </cell>
          <cell r="G229" t="str">
            <v>0</v>
          </cell>
          <cell r="H229">
            <v>476804</v>
          </cell>
          <cell r="I229">
            <v>476804</v>
          </cell>
          <cell r="J229">
            <v>20051</v>
          </cell>
        </row>
        <row r="230">
          <cell r="C230" t="str">
            <v>TANN (RHöN), STADT</v>
          </cell>
          <cell r="D230">
            <v>357604</v>
          </cell>
          <cell r="E230">
            <v>118707</v>
          </cell>
          <cell r="F230" t="str">
            <v>0</v>
          </cell>
          <cell r="G230" t="str">
            <v>0</v>
          </cell>
          <cell r="H230">
            <v>118707</v>
          </cell>
          <cell r="I230">
            <v>476311</v>
          </cell>
          <cell r="J230">
            <v>4445</v>
          </cell>
        </row>
        <row r="231">
          <cell r="C231" t="str">
            <v>LINDENFELS, STADT</v>
          </cell>
          <cell r="D231">
            <v>354087</v>
          </cell>
          <cell r="E231">
            <v>118389</v>
          </cell>
          <cell r="F231" t="str">
            <v>0</v>
          </cell>
          <cell r="G231" t="str">
            <v>0</v>
          </cell>
          <cell r="H231">
            <v>118389</v>
          </cell>
          <cell r="I231">
            <v>472476</v>
          </cell>
          <cell r="J231">
            <v>5105</v>
          </cell>
        </row>
        <row r="232">
          <cell r="C232" t="str">
            <v>HOHENAHR</v>
          </cell>
          <cell r="D232">
            <v>347564</v>
          </cell>
          <cell r="E232">
            <v>120531</v>
          </cell>
          <cell r="F232" t="str">
            <v>0</v>
          </cell>
          <cell r="G232" t="str">
            <v>0</v>
          </cell>
          <cell r="H232">
            <v>120531</v>
          </cell>
          <cell r="I232">
            <v>468095</v>
          </cell>
          <cell r="J232">
            <v>4799</v>
          </cell>
        </row>
        <row r="233">
          <cell r="C233" t="str">
            <v>WEINBACH</v>
          </cell>
          <cell r="D233">
            <v>354474</v>
          </cell>
          <cell r="E233">
            <v>113398</v>
          </cell>
          <cell r="F233" t="str">
            <v>0</v>
          </cell>
          <cell r="G233" t="str">
            <v>0</v>
          </cell>
          <cell r="H233">
            <v>113398</v>
          </cell>
          <cell r="I233">
            <v>467872</v>
          </cell>
          <cell r="J233">
            <v>4402</v>
          </cell>
        </row>
        <row r="234">
          <cell r="C234" t="str">
            <v>WANFRIED, STADT</v>
          </cell>
          <cell r="D234">
            <v>356679</v>
          </cell>
          <cell r="E234">
            <v>110123</v>
          </cell>
          <cell r="F234" t="str">
            <v>0</v>
          </cell>
          <cell r="G234" t="str">
            <v>0</v>
          </cell>
          <cell r="H234">
            <v>110123</v>
          </cell>
          <cell r="I234">
            <v>466802</v>
          </cell>
          <cell r="J234">
            <v>4151</v>
          </cell>
        </row>
        <row r="235">
          <cell r="C235" t="str">
            <v>TWISTETAL</v>
          </cell>
          <cell r="D235">
            <v>350953</v>
          </cell>
          <cell r="E235">
            <v>113830</v>
          </cell>
          <cell r="F235" t="str">
            <v>0</v>
          </cell>
          <cell r="G235" t="str">
            <v>0</v>
          </cell>
          <cell r="H235">
            <v>113830</v>
          </cell>
          <cell r="I235">
            <v>464783</v>
          </cell>
          <cell r="J235">
            <v>4450</v>
          </cell>
        </row>
        <row r="236">
          <cell r="C236" t="str">
            <v>WALDKAPPEL, STADT</v>
          </cell>
          <cell r="D236">
            <v>349228</v>
          </cell>
          <cell r="E236">
            <v>114132</v>
          </cell>
          <cell r="F236" t="str">
            <v>0</v>
          </cell>
          <cell r="G236" t="str">
            <v>0</v>
          </cell>
          <cell r="H236">
            <v>114132</v>
          </cell>
          <cell r="I236">
            <v>463360</v>
          </cell>
          <cell r="J236">
            <v>4359</v>
          </cell>
        </row>
        <row r="237">
          <cell r="C237" t="str">
            <v>RAUSCHENBERG, STADT</v>
          </cell>
          <cell r="D237">
            <v>347885</v>
          </cell>
          <cell r="E237">
            <v>114307</v>
          </cell>
          <cell r="F237" t="str">
            <v>0</v>
          </cell>
          <cell r="G237" t="str">
            <v>0</v>
          </cell>
          <cell r="H237">
            <v>114307</v>
          </cell>
          <cell r="I237">
            <v>462192</v>
          </cell>
          <cell r="J237">
            <v>4382</v>
          </cell>
        </row>
        <row r="238">
          <cell r="C238" t="str">
            <v>BIEBESHEIM AM RHEIN</v>
          </cell>
          <cell r="E238">
            <v>169988</v>
          </cell>
          <cell r="F238">
            <v>233766</v>
          </cell>
          <cell r="G238">
            <v>55768</v>
          </cell>
          <cell r="H238">
            <v>459522</v>
          </cell>
          <cell r="I238">
            <v>459522</v>
          </cell>
          <cell r="J238">
            <v>6721</v>
          </cell>
        </row>
        <row r="239">
          <cell r="C239" t="str">
            <v>Hilders, Marktgemeinde</v>
          </cell>
          <cell r="D239">
            <v>332987</v>
          </cell>
          <cell r="E239">
            <v>126278</v>
          </cell>
          <cell r="F239" t="str">
            <v>0</v>
          </cell>
          <cell r="G239" t="str">
            <v>0</v>
          </cell>
          <cell r="H239">
            <v>126278</v>
          </cell>
          <cell r="I239">
            <v>459265</v>
          </cell>
          <cell r="J239">
            <v>4696</v>
          </cell>
        </row>
        <row r="240">
          <cell r="C240" t="str">
            <v>REINHARDSHAGEN</v>
          </cell>
          <cell r="D240">
            <v>344015</v>
          </cell>
          <cell r="E240">
            <v>113537</v>
          </cell>
          <cell r="F240" t="str">
            <v>0</v>
          </cell>
          <cell r="G240" t="str">
            <v>0</v>
          </cell>
          <cell r="H240">
            <v>113537</v>
          </cell>
          <cell r="I240">
            <v>457552</v>
          </cell>
          <cell r="J240">
            <v>4464</v>
          </cell>
        </row>
        <row r="241">
          <cell r="C241" t="str">
            <v>SCHENKLENGSFELD</v>
          </cell>
          <cell r="D241">
            <v>339193</v>
          </cell>
          <cell r="E241">
            <v>114566</v>
          </cell>
          <cell r="F241" t="str">
            <v>0</v>
          </cell>
          <cell r="G241" t="str">
            <v>0</v>
          </cell>
          <cell r="H241">
            <v>114566</v>
          </cell>
          <cell r="I241">
            <v>453759</v>
          </cell>
          <cell r="J241">
            <v>4415</v>
          </cell>
        </row>
        <row r="242">
          <cell r="C242" t="str">
            <v>DIEMELSEE</v>
          </cell>
          <cell r="D242">
            <v>334152</v>
          </cell>
          <cell r="E242">
            <v>119406</v>
          </cell>
          <cell r="F242" t="str">
            <v>0</v>
          </cell>
          <cell r="G242" t="str">
            <v>0</v>
          </cell>
          <cell r="H242">
            <v>119406</v>
          </cell>
          <cell r="I242">
            <v>453558</v>
          </cell>
          <cell r="J242">
            <v>4912</v>
          </cell>
        </row>
        <row r="243">
          <cell r="C243" t="str">
            <v>WALDSOLMS</v>
          </cell>
          <cell r="D243">
            <v>331129</v>
          </cell>
          <cell r="E243">
            <v>116315</v>
          </cell>
          <cell r="F243" t="str">
            <v>0</v>
          </cell>
          <cell r="G243" t="str">
            <v>0</v>
          </cell>
          <cell r="H243">
            <v>116315</v>
          </cell>
          <cell r="I243">
            <v>447444</v>
          </cell>
          <cell r="J243">
            <v>4797</v>
          </cell>
        </row>
        <row r="244">
          <cell r="C244" t="str">
            <v>REINHEIM, STADT</v>
          </cell>
          <cell r="E244">
            <v>444487</v>
          </cell>
          <cell r="F244" t="str">
            <v>0</v>
          </cell>
          <cell r="G244" t="str">
            <v>0</v>
          </cell>
          <cell r="H244">
            <v>444487</v>
          </cell>
          <cell r="I244">
            <v>444487</v>
          </cell>
          <cell r="J244">
            <v>16254</v>
          </cell>
        </row>
        <row r="245">
          <cell r="C245" t="str">
            <v>KNüLLWALD</v>
          </cell>
          <cell r="D245">
            <v>329733</v>
          </cell>
          <cell r="E245">
            <v>113352</v>
          </cell>
          <cell r="F245" t="str">
            <v>0</v>
          </cell>
          <cell r="G245" t="str">
            <v>0</v>
          </cell>
          <cell r="H245">
            <v>113352</v>
          </cell>
          <cell r="I245">
            <v>443085</v>
          </cell>
          <cell r="J245">
            <v>4427</v>
          </cell>
        </row>
        <row r="246">
          <cell r="C246" t="str">
            <v>GREBENHAIN</v>
          </cell>
          <cell r="D246">
            <v>321744</v>
          </cell>
          <cell r="E246">
            <v>116071</v>
          </cell>
          <cell r="F246" t="str">
            <v>0</v>
          </cell>
          <cell r="G246" t="str">
            <v>0</v>
          </cell>
          <cell r="H246">
            <v>116071</v>
          </cell>
          <cell r="I246">
            <v>437815</v>
          </cell>
          <cell r="J246">
            <v>4667</v>
          </cell>
        </row>
        <row r="247">
          <cell r="C247" t="str">
            <v>Ginsheim-Gustavsburg, Stadt</v>
          </cell>
          <cell r="E247">
            <v>434311</v>
          </cell>
          <cell r="F247" t="str">
            <v>0</v>
          </cell>
          <cell r="G247" t="str">
            <v>0</v>
          </cell>
          <cell r="H247">
            <v>434311</v>
          </cell>
          <cell r="I247">
            <v>434311</v>
          </cell>
          <cell r="J247">
            <v>16347</v>
          </cell>
        </row>
        <row r="248">
          <cell r="C248" t="str">
            <v>SEEHEIM-JUGENHEIM</v>
          </cell>
          <cell r="E248">
            <v>434089</v>
          </cell>
          <cell r="F248" t="str">
            <v>0</v>
          </cell>
          <cell r="G248" t="str">
            <v>0</v>
          </cell>
          <cell r="H248">
            <v>434089</v>
          </cell>
          <cell r="I248">
            <v>434089</v>
          </cell>
          <cell r="J248">
            <v>16368</v>
          </cell>
        </row>
        <row r="249">
          <cell r="C249" t="str">
            <v>ALLENDORF (EDER)</v>
          </cell>
          <cell r="E249">
            <v>433962</v>
          </cell>
          <cell r="F249" t="str">
            <v>0</v>
          </cell>
          <cell r="G249" t="str">
            <v>0</v>
          </cell>
          <cell r="H249">
            <v>433962</v>
          </cell>
          <cell r="I249">
            <v>433962</v>
          </cell>
          <cell r="J249">
            <v>5626</v>
          </cell>
        </row>
        <row r="250">
          <cell r="C250" t="str">
            <v>PETERSBERG</v>
          </cell>
          <cell r="E250">
            <v>429998</v>
          </cell>
          <cell r="F250" t="str">
            <v>0</v>
          </cell>
          <cell r="G250" t="str">
            <v>0</v>
          </cell>
          <cell r="H250">
            <v>429998</v>
          </cell>
          <cell r="I250">
            <v>429998</v>
          </cell>
          <cell r="J250">
            <v>15737</v>
          </cell>
        </row>
        <row r="251">
          <cell r="C251" t="str">
            <v>HAINA (KLOSTER)</v>
          </cell>
          <cell r="D251">
            <v>322146</v>
          </cell>
          <cell r="E251">
            <v>103258</v>
          </cell>
          <cell r="F251" t="str">
            <v>0</v>
          </cell>
          <cell r="G251" t="str">
            <v>0</v>
          </cell>
          <cell r="H251">
            <v>103258</v>
          </cell>
          <cell r="I251">
            <v>425404</v>
          </cell>
          <cell r="J251">
            <v>3552</v>
          </cell>
        </row>
        <row r="252">
          <cell r="C252" t="str">
            <v>EBERSBURG</v>
          </cell>
          <cell r="D252">
            <v>305907</v>
          </cell>
          <cell r="E252">
            <v>118248</v>
          </cell>
          <cell r="F252" t="str">
            <v>0</v>
          </cell>
          <cell r="G252" t="str">
            <v>0</v>
          </cell>
          <cell r="H252">
            <v>118248</v>
          </cell>
          <cell r="I252">
            <v>424155</v>
          </cell>
          <cell r="J252">
            <v>4565</v>
          </cell>
        </row>
        <row r="253">
          <cell r="C253" t="str">
            <v>RAUNHEIM, STADT</v>
          </cell>
          <cell r="E253">
            <v>422703</v>
          </cell>
          <cell r="F253" t="str">
            <v>0</v>
          </cell>
          <cell r="G253" t="str">
            <v>0</v>
          </cell>
          <cell r="H253">
            <v>422703</v>
          </cell>
          <cell r="I253">
            <v>422703</v>
          </cell>
          <cell r="J253">
            <v>16000</v>
          </cell>
        </row>
        <row r="254">
          <cell r="C254" t="str">
            <v>GRüNDAU</v>
          </cell>
          <cell r="E254">
            <v>420017</v>
          </cell>
          <cell r="F254" t="str">
            <v>0</v>
          </cell>
          <cell r="G254" t="str">
            <v>0</v>
          </cell>
          <cell r="H254">
            <v>420017</v>
          </cell>
          <cell r="I254">
            <v>420017</v>
          </cell>
          <cell r="J254">
            <v>14764</v>
          </cell>
        </row>
        <row r="255">
          <cell r="C255" t="str">
            <v>NIEDERNHAUSEN</v>
          </cell>
          <cell r="E255">
            <v>417717</v>
          </cell>
          <cell r="F255" t="str">
            <v>0</v>
          </cell>
          <cell r="G255" t="str">
            <v>0</v>
          </cell>
          <cell r="H255">
            <v>417717</v>
          </cell>
          <cell r="I255">
            <v>417717</v>
          </cell>
          <cell r="J255">
            <v>14653</v>
          </cell>
        </row>
        <row r="256">
          <cell r="C256" t="str">
            <v>LICHTENFELS, STADT</v>
          </cell>
          <cell r="D256">
            <v>302801</v>
          </cell>
          <cell r="E256">
            <v>112111</v>
          </cell>
          <cell r="F256" t="str">
            <v>0</v>
          </cell>
          <cell r="G256" t="str">
            <v>0</v>
          </cell>
          <cell r="H256">
            <v>112111</v>
          </cell>
          <cell r="I256">
            <v>414912</v>
          </cell>
          <cell r="J256">
            <v>4180</v>
          </cell>
        </row>
        <row r="257">
          <cell r="C257" t="str">
            <v>NEU-ANSPACH, STADT</v>
          </cell>
          <cell r="E257">
            <v>414681</v>
          </cell>
          <cell r="F257" t="str">
            <v>0</v>
          </cell>
          <cell r="G257" t="str">
            <v>0</v>
          </cell>
          <cell r="H257">
            <v>414681</v>
          </cell>
          <cell r="I257">
            <v>414681</v>
          </cell>
          <cell r="J257">
            <v>14698</v>
          </cell>
        </row>
        <row r="258">
          <cell r="C258" t="str">
            <v>BüTTELBORN</v>
          </cell>
          <cell r="E258">
            <v>414488</v>
          </cell>
          <cell r="F258" t="str">
            <v>0</v>
          </cell>
          <cell r="G258" t="str">
            <v>0</v>
          </cell>
          <cell r="H258">
            <v>414488</v>
          </cell>
          <cell r="I258">
            <v>414488</v>
          </cell>
          <cell r="J258">
            <v>14694</v>
          </cell>
        </row>
        <row r="259">
          <cell r="C259" t="str">
            <v>OBER-RAMSTADT, STADT</v>
          </cell>
          <cell r="E259">
            <v>411194</v>
          </cell>
          <cell r="F259" t="str">
            <v>0</v>
          </cell>
          <cell r="G259" t="str">
            <v>0</v>
          </cell>
          <cell r="H259">
            <v>411194</v>
          </cell>
          <cell r="I259">
            <v>411194</v>
          </cell>
          <cell r="J259">
            <v>15174</v>
          </cell>
        </row>
        <row r="260">
          <cell r="C260" t="str">
            <v>BAD CAMBERG, STADT</v>
          </cell>
          <cell r="E260">
            <v>407502</v>
          </cell>
          <cell r="F260" t="str">
            <v>0</v>
          </cell>
          <cell r="G260" t="str">
            <v>0</v>
          </cell>
          <cell r="H260">
            <v>407502</v>
          </cell>
          <cell r="I260">
            <v>407502</v>
          </cell>
          <cell r="J260">
            <v>14148</v>
          </cell>
        </row>
        <row r="261">
          <cell r="C261" t="str">
            <v>GRASELLENBACH</v>
          </cell>
          <cell r="D261">
            <v>299705</v>
          </cell>
          <cell r="E261">
            <v>107039</v>
          </cell>
          <cell r="F261" t="str">
            <v>0</v>
          </cell>
          <cell r="G261" t="str">
            <v>0</v>
          </cell>
          <cell r="H261">
            <v>107039</v>
          </cell>
          <cell r="I261">
            <v>406744</v>
          </cell>
          <cell r="J261">
            <v>3966</v>
          </cell>
        </row>
        <row r="262">
          <cell r="C262" t="str">
            <v>LöHNBERG</v>
          </cell>
          <cell r="D262">
            <v>288057</v>
          </cell>
          <cell r="E262">
            <v>116870</v>
          </cell>
          <cell r="F262" t="str">
            <v>0</v>
          </cell>
          <cell r="G262" t="str">
            <v>0</v>
          </cell>
          <cell r="H262">
            <v>116870</v>
          </cell>
          <cell r="I262">
            <v>404927</v>
          </cell>
          <cell r="J262">
            <v>4381</v>
          </cell>
        </row>
        <row r="263">
          <cell r="C263" t="str">
            <v>BAD ZWESTEN</v>
          </cell>
          <cell r="D263">
            <v>297983</v>
          </cell>
          <cell r="E263">
            <v>104809</v>
          </cell>
          <cell r="F263" t="str">
            <v>0</v>
          </cell>
          <cell r="G263" t="str">
            <v>0</v>
          </cell>
          <cell r="H263">
            <v>104809</v>
          </cell>
          <cell r="I263">
            <v>402792</v>
          </cell>
          <cell r="J263">
            <v>3927</v>
          </cell>
        </row>
        <row r="264">
          <cell r="C264" t="str">
            <v>BUSECK</v>
          </cell>
          <cell r="E264">
            <v>400655</v>
          </cell>
          <cell r="F264" t="str">
            <v>0</v>
          </cell>
          <cell r="G264" t="str">
            <v>0</v>
          </cell>
          <cell r="H264">
            <v>400655</v>
          </cell>
          <cell r="I264">
            <v>400655</v>
          </cell>
          <cell r="J264">
            <v>12762</v>
          </cell>
        </row>
        <row r="265">
          <cell r="C265" t="str">
            <v>TREBUR</v>
          </cell>
          <cell r="E265">
            <v>396710</v>
          </cell>
          <cell r="F265" t="str">
            <v>0</v>
          </cell>
          <cell r="G265" t="str">
            <v>0</v>
          </cell>
          <cell r="H265">
            <v>396710</v>
          </cell>
          <cell r="I265">
            <v>396710</v>
          </cell>
          <cell r="J265">
            <v>13170</v>
          </cell>
        </row>
        <row r="266">
          <cell r="C266" t="str">
            <v>MüHLTAL</v>
          </cell>
          <cell r="E266">
            <v>396653</v>
          </cell>
          <cell r="F266" t="str">
            <v>0</v>
          </cell>
          <cell r="G266" t="str">
            <v>0</v>
          </cell>
          <cell r="H266">
            <v>396653</v>
          </cell>
          <cell r="I266">
            <v>396653</v>
          </cell>
          <cell r="J266">
            <v>13863</v>
          </cell>
        </row>
        <row r="267">
          <cell r="C267" t="str">
            <v>SOLMS, STADT</v>
          </cell>
          <cell r="E267">
            <v>394480</v>
          </cell>
          <cell r="F267" t="str">
            <v>0</v>
          </cell>
          <cell r="G267" t="str">
            <v>0</v>
          </cell>
          <cell r="H267">
            <v>394480</v>
          </cell>
          <cell r="I267">
            <v>394480</v>
          </cell>
          <cell r="J267">
            <v>13497</v>
          </cell>
        </row>
        <row r="268">
          <cell r="C268" t="str">
            <v>KAUFUNGEN</v>
          </cell>
          <cell r="E268">
            <v>393330</v>
          </cell>
          <cell r="F268" t="str">
            <v>0</v>
          </cell>
          <cell r="G268" t="str">
            <v>0</v>
          </cell>
          <cell r="H268">
            <v>393330</v>
          </cell>
          <cell r="I268">
            <v>393330</v>
          </cell>
          <cell r="J268">
            <v>12436</v>
          </cell>
        </row>
        <row r="269">
          <cell r="C269" t="str">
            <v>EPPSTEIN, STADT</v>
          </cell>
          <cell r="E269">
            <v>392418</v>
          </cell>
          <cell r="F269" t="str">
            <v>0</v>
          </cell>
          <cell r="G269" t="str">
            <v>0</v>
          </cell>
          <cell r="H269">
            <v>392418</v>
          </cell>
          <cell r="I269">
            <v>392418</v>
          </cell>
          <cell r="J269">
            <v>13702</v>
          </cell>
        </row>
        <row r="270">
          <cell r="C270" t="str">
            <v>LORCH, STADT</v>
          </cell>
          <cell r="D270">
            <v>287419</v>
          </cell>
          <cell r="E270">
            <v>103621</v>
          </cell>
          <cell r="F270" t="str">
            <v>0</v>
          </cell>
          <cell r="G270" t="str">
            <v>0</v>
          </cell>
          <cell r="H270">
            <v>103621</v>
          </cell>
          <cell r="I270">
            <v>391040</v>
          </cell>
          <cell r="J270">
            <v>3986</v>
          </cell>
        </row>
        <row r="271">
          <cell r="C271" t="str">
            <v>LINDEN, STADT</v>
          </cell>
          <cell r="E271">
            <v>388687</v>
          </cell>
          <cell r="F271" t="str">
            <v>0</v>
          </cell>
          <cell r="G271" t="str">
            <v>0</v>
          </cell>
          <cell r="H271">
            <v>388687</v>
          </cell>
          <cell r="I271">
            <v>388687</v>
          </cell>
          <cell r="J271">
            <v>12764</v>
          </cell>
        </row>
        <row r="272">
          <cell r="C272" t="str">
            <v>ALLENDORF (LUMDA), STADT</v>
          </cell>
          <cell r="D272">
            <v>279320</v>
          </cell>
          <cell r="E272">
            <v>108868</v>
          </cell>
          <cell r="F272" t="str">
            <v>0</v>
          </cell>
          <cell r="G272" t="str">
            <v>0</v>
          </cell>
          <cell r="H272">
            <v>108868</v>
          </cell>
          <cell r="I272">
            <v>388188</v>
          </cell>
          <cell r="J272">
            <v>4141</v>
          </cell>
        </row>
        <row r="273">
          <cell r="C273" t="str">
            <v>SCHöNECK</v>
          </cell>
          <cell r="E273">
            <v>385093</v>
          </cell>
          <cell r="F273" t="str">
            <v>0</v>
          </cell>
          <cell r="G273" t="str">
            <v>0</v>
          </cell>
          <cell r="H273">
            <v>385093</v>
          </cell>
          <cell r="I273">
            <v>385093</v>
          </cell>
          <cell r="J273">
            <v>11926</v>
          </cell>
        </row>
        <row r="274">
          <cell r="C274" t="str">
            <v>LANGENSELBOLD, STADT</v>
          </cell>
          <cell r="E274">
            <v>384359</v>
          </cell>
          <cell r="F274" t="str">
            <v>0</v>
          </cell>
          <cell r="G274" t="str">
            <v>0</v>
          </cell>
          <cell r="H274">
            <v>384359</v>
          </cell>
          <cell r="I274">
            <v>384359</v>
          </cell>
          <cell r="J274">
            <v>13900</v>
          </cell>
        </row>
        <row r="275">
          <cell r="C275" t="str">
            <v>WETTENBERG</v>
          </cell>
          <cell r="E275">
            <v>383070</v>
          </cell>
          <cell r="F275" t="str">
            <v>0</v>
          </cell>
          <cell r="G275" t="str">
            <v>0</v>
          </cell>
          <cell r="H275">
            <v>383070</v>
          </cell>
          <cell r="I275">
            <v>383070</v>
          </cell>
          <cell r="J275">
            <v>12303</v>
          </cell>
        </row>
        <row r="276">
          <cell r="C276" t="str">
            <v>ALTENSTADT</v>
          </cell>
          <cell r="E276">
            <v>382743</v>
          </cell>
          <cell r="F276" t="str">
            <v>0</v>
          </cell>
          <cell r="G276" t="str">
            <v>0</v>
          </cell>
          <cell r="H276">
            <v>382743</v>
          </cell>
          <cell r="I276">
            <v>382743</v>
          </cell>
          <cell r="J276">
            <v>11950</v>
          </cell>
        </row>
        <row r="277">
          <cell r="C277" t="str">
            <v>GORXHEIMERTAL</v>
          </cell>
          <cell r="D277">
            <v>277480</v>
          </cell>
          <cell r="E277">
            <v>105054</v>
          </cell>
          <cell r="F277" t="str">
            <v>0</v>
          </cell>
          <cell r="G277" t="str">
            <v>0</v>
          </cell>
          <cell r="H277">
            <v>105054</v>
          </cell>
          <cell r="I277">
            <v>382534</v>
          </cell>
          <cell r="J277">
            <v>4092</v>
          </cell>
        </row>
        <row r="278">
          <cell r="C278" t="str">
            <v>MORSCHEN</v>
          </cell>
          <cell r="D278">
            <v>282856</v>
          </cell>
          <cell r="E278">
            <v>98845</v>
          </cell>
          <cell r="F278" t="str">
            <v>0</v>
          </cell>
          <cell r="G278" t="str">
            <v>0</v>
          </cell>
          <cell r="H278">
            <v>98845</v>
          </cell>
          <cell r="I278">
            <v>381701</v>
          </cell>
          <cell r="J278">
            <v>3294</v>
          </cell>
        </row>
        <row r="279">
          <cell r="C279" t="str">
            <v>KELSTERBACH, STADT</v>
          </cell>
          <cell r="E279">
            <v>381304</v>
          </cell>
          <cell r="F279" t="str">
            <v>0</v>
          </cell>
          <cell r="G279" t="str">
            <v>0</v>
          </cell>
          <cell r="H279">
            <v>381304</v>
          </cell>
          <cell r="I279">
            <v>381304</v>
          </cell>
          <cell r="J279">
            <v>16001</v>
          </cell>
        </row>
        <row r="280">
          <cell r="C280" t="str">
            <v>LANGGöNS</v>
          </cell>
          <cell r="E280">
            <v>380368</v>
          </cell>
          <cell r="F280" t="str">
            <v>0</v>
          </cell>
          <cell r="G280" t="str">
            <v>0</v>
          </cell>
          <cell r="H280">
            <v>380368</v>
          </cell>
          <cell r="I280">
            <v>380368</v>
          </cell>
          <cell r="J280">
            <v>11614</v>
          </cell>
        </row>
        <row r="281">
          <cell r="C281" t="str">
            <v>BREUNA</v>
          </cell>
          <cell r="D281">
            <v>278523</v>
          </cell>
          <cell r="E281">
            <v>99450</v>
          </cell>
          <cell r="F281" t="str">
            <v>0</v>
          </cell>
          <cell r="G281" t="str">
            <v>0</v>
          </cell>
          <cell r="H281">
            <v>99450</v>
          </cell>
          <cell r="I281">
            <v>377973</v>
          </cell>
          <cell r="J281">
            <v>3642</v>
          </cell>
        </row>
        <row r="282">
          <cell r="C282" t="str">
            <v>AßLAR, STADT</v>
          </cell>
          <cell r="E282">
            <v>376464</v>
          </cell>
          <cell r="F282" t="str">
            <v>0</v>
          </cell>
          <cell r="G282" t="str">
            <v>0</v>
          </cell>
          <cell r="H282">
            <v>376464</v>
          </cell>
          <cell r="I282">
            <v>376464</v>
          </cell>
          <cell r="J282">
            <v>13655</v>
          </cell>
        </row>
        <row r="283">
          <cell r="C283" t="str">
            <v>NEUENTAL</v>
          </cell>
          <cell r="D283">
            <v>279338</v>
          </cell>
          <cell r="E283">
            <v>95792</v>
          </cell>
          <cell r="F283" t="str">
            <v>0</v>
          </cell>
          <cell r="G283" t="str">
            <v>0</v>
          </cell>
          <cell r="H283">
            <v>95792</v>
          </cell>
          <cell r="I283">
            <v>375130</v>
          </cell>
          <cell r="J283">
            <v>3088</v>
          </cell>
        </row>
        <row r="284">
          <cell r="C284" t="str">
            <v>BROMBACHTAL</v>
          </cell>
          <cell r="D284">
            <v>271806</v>
          </cell>
          <cell r="E284">
            <v>99446</v>
          </cell>
          <cell r="F284" t="str">
            <v>0</v>
          </cell>
          <cell r="G284" t="str">
            <v>0</v>
          </cell>
          <cell r="H284">
            <v>99446</v>
          </cell>
          <cell r="I284">
            <v>371252</v>
          </cell>
          <cell r="J284">
            <v>3461</v>
          </cell>
        </row>
        <row r="285">
          <cell r="C285" t="str">
            <v>ROßDORF</v>
          </cell>
          <cell r="E285">
            <v>369808</v>
          </cell>
          <cell r="F285" t="str">
            <v>0</v>
          </cell>
          <cell r="G285" t="str">
            <v>0</v>
          </cell>
          <cell r="H285">
            <v>369808</v>
          </cell>
          <cell r="I285">
            <v>369808</v>
          </cell>
          <cell r="J285">
            <v>12443</v>
          </cell>
        </row>
        <row r="286">
          <cell r="C286" t="str">
            <v>HüTTENBERG</v>
          </cell>
          <cell r="E286">
            <v>369431</v>
          </cell>
          <cell r="F286" t="str">
            <v>0</v>
          </cell>
          <cell r="G286" t="str">
            <v>0</v>
          </cell>
          <cell r="H286">
            <v>369431</v>
          </cell>
          <cell r="I286">
            <v>369431</v>
          </cell>
          <cell r="J286">
            <v>10799</v>
          </cell>
        </row>
        <row r="287">
          <cell r="C287" t="str">
            <v>RODENBACH</v>
          </cell>
          <cell r="E287">
            <v>368576</v>
          </cell>
          <cell r="F287" t="str">
            <v>0</v>
          </cell>
          <cell r="G287" t="str">
            <v>0</v>
          </cell>
          <cell r="H287">
            <v>368576</v>
          </cell>
          <cell r="I287">
            <v>368576</v>
          </cell>
          <cell r="J287">
            <v>11144</v>
          </cell>
        </row>
        <row r="288">
          <cell r="C288" t="str">
            <v>EICHENZELL</v>
          </cell>
          <cell r="E288">
            <v>367014</v>
          </cell>
          <cell r="F288" t="str">
            <v>0</v>
          </cell>
          <cell r="G288" t="str">
            <v>0</v>
          </cell>
          <cell r="H288">
            <v>367014</v>
          </cell>
          <cell r="I288">
            <v>367014</v>
          </cell>
          <cell r="J288">
            <v>11007</v>
          </cell>
        </row>
        <row r="289">
          <cell r="C289" t="str">
            <v>BAD KARLSHAFEN, STADT</v>
          </cell>
          <cell r="D289">
            <v>267065</v>
          </cell>
          <cell r="E289">
            <v>99017</v>
          </cell>
          <cell r="F289" t="str">
            <v>0</v>
          </cell>
          <cell r="G289" t="str">
            <v>0</v>
          </cell>
          <cell r="H289">
            <v>99017</v>
          </cell>
          <cell r="I289">
            <v>366082</v>
          </cell>
          <cell r="J289">
            <v>3823</v>
          </cell>
        </row>
        <row r="290">
          <cell r="C290" t="str">
            <v>NAUHEIM</v>
          </cell>
          <cell r="E290">
            <v>364430</v>
          </cell>
          <cell r="F290" t="str">
            <v>0</v>
          </cell>
          <cell r="G290" t="str">
            <v>0</v>
          </cell>
          <cell r="H290">
            <v>364430</v>
          </cell>
          <cell r="I290">
            <v>364430</v>
          </cell>
          <cell r="J290">
            <v>10525</v>
          </cell>
        </row>
        <row r="291">
          <cell r="C291" t="str">
            <v>MüNCHHAUSEN</v>
          </cell>
          <cell r="D291">
            <v>265027</v>
          </cell>
          <cell r="E291">
            <v>98623</v>
          </cell>
          <cell r="F291" t="str">
            <v>0</v>
          </cell>
          <cell r="G291" t="str">
            <v>0</v>
          </cell>
          <cell r="H291">
            <v>98623</v>
          </cell>
          <cell r="I291">
            <v>363650</v>
          </cell>
          <cell r="J291">
            <v>3349</v>
          </cell>
        </row>
        <row r="292">
          <cell r="C292" t="str">
            <v>SCHRECKSBACH</v>
          </cell>
          <cell r="D292">
            <v>268460</v>
          </cell>
          <cell r="E292">
            <v>93932</v>
          </cell>
          <cell r="F292" t="str">
            <v>0</v>
          </cell>
          <cell r="G292" t="str">
            <v>0</v>
          </cell>
          <cell r="H292">
            <v>93932</v>
          </cell>
          <cell r="I292">
            <v>362392</v>
          </cell>
          <cell r="J292">
            <v>3078</v>
          </cell>
        </row>
        <row r="293">
          <cell r="C293" t="str">
            <v>OBERAULA</v>
          </cell>
          <cell r="D293">
            <v>267628</v>
          </cell>
          <cell r="E293">
            <v>93986</v>
          </cell>
          <cell r="F293" t="str">
            <v>0</v>
          </cell>
          <cell r="G293" t="str">
            <v>0</v>
          </cell>
          <cell r="H293">
            <v>93986</v>
          </cell>
          <cell r="I293">
            <v>361614</v>
          </cell>
          <cell r="J293">
            <v>3164</v>
          </cell>
        </row>
        <row r="294">
          <cell r="C294" t="str">
            <v>REISKIRCHEN</v>
          </cell>
          <cell r="E294">
            <v>361407</v>
          </cell>
          <cell r="F294" t="str">
            <v>0</v>
          </cell>
          <cell r="G294" t="str">
            <v>0</v>
          </cell>
          <cell r="H294">
            <v>361407</v>
          </cell>
          <cell r="I294">
            <v>361407</v>
          </cell>
          <cell r="J294">
            <v>10330</v>
          </cell>
        </row>
        <row r="295">
          <cell r="C295" t="str">
            <v>ROSBACH VOR DER HöHE, STADT</v>
          </cell>
          <cell r="E295">
            <v>361117</v>
          </cell>
          <cell r="F295" t="str">
            <v>0</v>
          </cell>
          <cell r="G295" t="str">
            <v>0</v>
          </cell>
          <cell r="H295">
            <v>361117</v>
          </cell>
          <cell r="I295">
            <v>361117</v>
          </cell>
          <cell r="J295">
            <v>12262</v>
          </cell>
        </row>
        <row r="296">
          <cell r="C296" t="str">
            <v>LIEBENAU, STADT</v>
          </cell>
          <cell r="D296">
            <v>265116</v>
          </cell>
          <cell r="E296">
            <v>95738</v>
          </cell>
          <cell r="F296" t="str">
            <v>0</v>
          </cell>
          <cell r="G296" t="str">
            <v>0</v>
          </cell>
          <cell r="H296">
            <v>95738</v>
          </cell>
          <cell r="I296">
            <v>360854</v>
          </cell>
          <cell r="J296">
            <v>3126</v>
          </cell>
        </row>
        <row r="297">
          <cell r="C297" t="str">
            <v>JOSSGRUND</v>
          </cell>
          <cell r="D297">
            <v>257061</v>
          </cell>
          <cell r="E297">
            <v>102795</v>
          </cell>
          <cell r="F297" t="str">
            <v>0</v>
          </cell>
          <cell r="G297" t="str">
            <v>0</v>
          </cell>
          <cell r="H297">
            <v>102795</v>
          </cell>
          <cell r="I297">
            <v>359856</v>
          </cell>
          <cell r="J297">
            <v>3445</v>
          </cell>
        </row>
        <row r="298">
          <cell r="C298" t="str">
            <v>Eschborn, Stadt</v>
          </cell>
          <cell r="E298">
            <v>359339</v>
          </cell>
          <cell r="F298" t="str">
            <v>0</v>
          </cell>
          <cell r="G298" t="str">
            <v>0</v>
          </cell>
          <cell r="H298">
            <v>359339</v>
          </cell>
          <cell r="I298">
            <v>359339</v>
          </cell>
          <cell r="J298">
            <v>21228</v>
          </cell>
        </row>
        <row r="299">
          <cell r="C299" t="str">
            <v>BIEBERTAL</v>
          </cell>
          <cell r="E299">
            <v>359212</v>
          </cell>
          <cell r="F299" t="str">
            <v>0</v>
          </cell>
          <cell r="G299" t="str">
            <v>0</v>
          </cell>
          <cell r="H299">
            <v>359212</v>
          </cell>
          <cell r="I299">
            <v>359212</v>
          </cell>
          <cell r="J299">
            <v>10123</v>
          </cell>
        </row>
        <row r="300">
          <cell r="C300" t="str">
            <v>EGELSBACH</v>
          </cell>
          <cell r="E300">
            <v>359158</v>
          </cell>
          <cell r="F300" t="str">
            <v>0</v>
          </cell>
          <cell r="G300" t="str">
            <v>0</v>
          </cell>
          <cell r="H300">
            <v>359158</v>
          </cell>
          <cell r="I300">
            <v>359158</v>
          </cell>
          <cell r="J300">
            <v>11589</v>
          </cell>
        </row>
        <row r="301">
          <cell r="C301" t="str">
            <v>STEINBACH (TAUNUS), STADT</v>
          </cell>
          <cell r="E301">
            <v>357582</v>
          </cell>
          <cell r="F301" t="str">
            <v>0</v>
          </cell>
          <cell r="G301" t="str">
            <v>0</v>
          </cell>
          <cell r="H301">
            <v>357582</v>
          </cell>
          <cell r="I301">
            <v>357582</v>
          </cell>
          <cell r="J301">
            <v>10536</v>
          </cell>
        </row>
        <row r="302">
          <cell r="C302" t="str">
            <v>FRANKENAU, STADT</v>
          </cell>
          <cell r="D302">
            <v>260961</v>
          </cell>
          <cell r="E302">
            <v>94647</v>
          </cell>
          <cell r="F302" t="str">
            <v>0</v>
          </cell>
          <cell r="G302" t="str">
            <v>0</v>
          </cell>
          <cell r="H302">
            <v>94647</v>
          </cell>
          <cell r="I302">
            <v>355608</v>
          </cell>
          <cell r="J302">
            <v>2930</v>
          </cell>
        </row>
        <row r="303">
          <cell r="C303" t="str">
            <v>RINGGAU</v>
          </cell>
          <cell r="D303">
            <v>261443</v>
          </cell>
          <cell r="E303">
            <v>92159</v>
          </cell>
          <cell r="F303" t="str">
            <v>0</v>
          </cell>
          <cell r="G303" t="str">
            <v>0</v>
          </cell>
          <cell r="H303">
            <v>92159</v>
          </cell>
          <cell r="I303">
            <v>353602</v>
          </cell>
          <cell r="J303">
            <v>2979</v>
          </cell>
        </row>
        <row r="304">
          <cell r="C304" t="str">
            <v>RUNKEL, STADT</v>
          </cell>
          <cell r="E304">
            <v>353510</v>
          </cell>
          <cell r="F304" t="str">
            <v>0</v>
          </cell>
          <cell r="G304" t="str">
            <v>0</v>
          </cell>
          <cell r="H304">
            <v>353510</v>
          </cell>
          <cell r="I304">
            <v>353510</v>
          </cell>
          <cell r="J304">
            <v>9477</v>
          </cell>
        </row>
        <row r="305">
          <cell r="C305" t="str">
            <v>GILSERBERG</v>
          </cell>
          <cell r="D305">
            <v>256502</v>
          </cell>
          <cell r="E305">
            <v>96237</v>
          </cell>
          <cell r="F305" t="str">
            <v>0</v>
          </cell>
          <cell r="G305" t="str">
            <v>0</v>
          </cell>
          <cell r="H305">
            <v>96237</v>
          </cell>
          <cell r="I305">
            <v>352739</v>
          </cell>
          <cell r="J305">
            <v>3079</v>
          </cell>
        </row>
        <row r="306">
          <cell r="C306" t="str">
            <v>ESCHENBURG</v>
          </cell>
          <cell r="E306">
            <v>352429</v>
          </cell>
          <cell r="F306" t="str">
            <v>0</v>
          </cell>
          <cell r="G306" t="str">
            <v>0</v>
          </cell>
          <cell r="H306">
            <v>352429</v>
          </cell>
          <cell r="I306">
            <v>352429</v>
          </cell>
          <cell r="J306">
            <v>10152</v>
          </cell>
        </row>
        <row r="307">
          <cell r="C307" t="str">
            <v>LINSENGERICHT</v>
          </cell>
          <cell r="E307">
            <v>351985</v>
          </cell>
          <cell r="F307" t="str">
            <v>0</v>
          </cell>
          <cell r="G307" t="str">
            <v>0</v>
          </cell>
          <cell r="H307">
            <v>351985</v>
          </cell>
          <cell r="I307">
            <v>351985</v>
          </cell>
          <cell r="J307">
            <v>9877</v>
          </cell>
        </row>
        <row r="308">
          <cell r="C308" t="str">
            <v>OBERWESER</v>
          </cell>
          <cell r="D308">
            <v>254508</v>
          </cell>
          <cell r="E308">
            <v>94414</v>
          </cell>
          <cell r="F308" t="str">
            <v>0</v>
          </cell>
          <cell r="G308" t="str">
            <v>0</v>
          </cell>
          <cell r="H308">
            <v>94414</v>
          </cell>
          <cell r="I308">
            <v>348922</v>
          </cell>
          <cell r="J308">
            <v>3274</v>
          </cell>
        </row>
        <row r="309">
          <cell r="C309" t="str">
            <v>FREIENSTEINAU</v>
          </cell>
          <cell r="D309">
            <v>253147</v>
          </cell>
          <cell r="E309">
            <v>95580</v>
          </cell>
          <cell r="F309" t="str">
            <v>0</v>
          </cell>
          <cell r="G309" t="str">
            <v>0</v>
          </cell>
          <cell r="H309">
            <v>95580</v>
          </cell>
          <cell r="I309">
            <v>348727</v>
          </cell>
          <cell r="J309">
            <v>3084</v>
          </cell>
        </row>
        <row r="310">
          <cell r="C310" t="str">
            <v>ANGELBURG</v>
          </cell>
          <cell r="D310">
            <v>247884</v>
          </cell>
          <cell r="E310">
            <v>98873</v>
          </cell>
          <cell r="F310" t="str">
            <v>0</v>
          </cell>
          <cell r="G310" t="str">
            <v>0</v>
          </cell>
          <cell r="H310">
            <v>98873</v>
          </cell>
          <cell r="I310">
            <v>346757</v>
          </cell>
          <cell r="J310">
            <v>3567</v>
          </cell>
        </row>
        <row r="311">
          <cell r="C311" t="str">
            <v>EHRINGSHAUSEN</v>
          </cell>
          <cell r="E311">
            <v>344203</v>
          </cell>
          <cell r="F311" t="str">
            <v>0</v>
          </cell>
          <cell r="G311" t="str">
            <v>0</v>
          </cell>
          <cell r="H311">
            <v>344203</v>
          </cell>
          <cell r="I311">
            <v>344203</v>
          </cell>
          <cell r="J311">
            <v>9314</v>
          </cell>
        </row>
        <row r="312">
          <cell r="C312" t="str">
            <v>MEIßNER</v>
          </cell>
          <cell r="D312">
            <v>249499</v>
          </cell>
          <cell r="E312">
            <v>94395</v>
          </cell>
          <cell r="F312" t="str">
            <v>0</v>
          </cell>
          <cell r="G312" t="str">
            <v>0</v>
          </cell>
          <cell r="H312">
            <v>94395</v>
          </cell>
          <cell r="I312">
            <v>343894</v>
          </cell>
          <cell r="J312">
            <v>3049</v>
          </cell>
        </row>
        <row r="313">
          <cell r="C313" t="str">
            <v>NIESTETAL</v>
          </cell>
          <cell r="E313">
            <v>342413</v>
          </cell>
          <cell r="F313" t="str">
            <v>0</v>
          </cell>
          <cell r="G313" t="str">
            <v>0</v>
          </cell>
          <cell r="H313">
            <v>342413</v>
          </cell>
          <cell r="I313">
            <v>342413</v>
          </cell>
          <cell r="J313">
            <v>11005</v>
          </cell>
        </row>
        <row r="314">
          <cell r="C314" t="str">
            <v>DIPPERZ</v>
          </cell>
          <cell r="D314">
            <v>237066</v>
          </cell>
          <cell r="E314">
            <v>101511</v>
          </cell>
          <cell r="F314" t="str">
            <v>0</v>
          </cell>
          <cell r="G314" t="str">
            <v>0</v>
          </cell>
          <cell r="H314">
            <v>101511</v>
          </cell>
          <cell r="I314">
            <v>338577</v>
          </cell>
          <cell r="J314">
            <v>3472</v>
          </cell>
        </row>
        <row r="315">
          <cell r="C315" t="str">
            <v>RIMBACH</v>
          </cell>
          <cell r="E315">
            <v>336879</v>
          </cell>
          <cell r="F315" t="str">
            <v>0</v>
          </cell>
          <cell r="G315" t="str">
            <v>0</v>
          </cell>
          <cell r="H315">
            <v>336879</v>
          </cell>
          <cell r="I315">
            <v>336879</v>
          </cell>
          <cell r="J315">
            <v>8624</v>
          </cell>
        </row>
        <row r="316">
          <cell r="C316" t="str">
            <v>NENTERSHAUSEN</v>
          </cell>
          <cell r="D316">
            <v>244717</v>
          </cell>
          <cell r="E316">
            <v>89926</v>
          </cell>
          <cell r="F316" t="str">
            <v>0</v>
          </cell>
          <cell r="G316" t="str">
            <v>0</v>
          </cell>
          <cell r="H316">
            <v>89926</v>
          </cell>
          <cell r="I316">
            <v>334643</v>
          </cell>
          <cell r="J316">
            <v>2667</v>
          </cell>
        </row>
        <row r="317">
          <cell r="C317" t="str">
            <v>NEUHOF</v>
          </cell>
          <cell r="E317">
            <v>334394</v>
          </cell>
          <cell r="F317" t="str">
            <v>0</v>
          </cell>
          <cell r="G317" t="str">
            <v>0</v>
          </cell>
          <cell r="H317">
            <v>334394</v>
          </cell>
          <cell r="I317">
            <v>334394</v>
          </cell>
          <cell r="J317">
            <v>10809</v>
          </cell>
        </row>
        <row r="318">
          <cell r="C318" t="str">
            <v>KRIFTEL</v>
          </cell>
          <cell r="E318">
            <v>333998</v>
          </cell>
          <cell r="F318" t="str">
            <v>0</v>
          </cell>
          <cell r="G318" t="str">
            <v>0</v>
          </cell>
          <cell r="H318">
            <v>333998</v>
          </cell>
          <cell r="I318">
            <v>333998</v>
          </cell>
          <cell r="J318">
            <v>11176</v>
          </cell>
        </row>
        <row r="319">
          <cell r="C319" t="str">
            <v>KIRTORF, STADT</v>
          </cell>
          <cell r="D319">
            <v>236206</v>
          </cell>
          <cell r="E319">
            <v>94441</v>
          </cell>
          <cell r="F319" t="str">
            <v>0</v>
          </cell>
          <cell r="G319" t="str">
            <v>0</v>
          </cell>
          <cell r="H319">
            <v>94441</v>
          </cell>
          <cell r="I319">
            <v>330647</v>
          </cell>
          <cell r="J319">
            <v>3213</v>
          </cell>
        </row>
        <row r="320">
          <cell r="C320" t="str">
            <v>SCHMITTEN</v>
          </cell>
          <cell r="E320">
            <v>330272</v>
          </cell>
          <cell r="F320" t="str">
            <v>0</v>
          </cell>
          <cell r="G320" t="str">
            <v>0</v>
          </cell>
          <cell r="H320">
            <v>330272</v>
          </cell>
          <cell r="I320">
            <v>330272</v>
          </cell>
          <cell r="J320">
            <v>9253</v>
          </cell>
        </row>
        <row r="321">
          <cell r="C321" t="str">
            <v>NüSTTAL</v>
          </cell>
          <cell r="D321">
            <v>236597</v>
          </cell>
          <cell r="E321">
            <v>92076</v>
          </cell>
          <cell r="F321" t="str">
            <v>0</v>
          </cell>
          <cell r="G321" t="str">
            <v>0</v>
          </cell>
          <cell r="H321">
            <v>92076</v>
          </cell>
          <cell r="I321">
            <v>328673</v>
          </cell>
          <cell r="J321">
            <v>2806</v>
          </cell>
        </row>
        <row r="322">
          <cell r="C322" t="str">
            <v>ALSBACH-HÄHNLEIN</v>
          </cell>
          <cell r="E322">
            <v>328508</v>
          </cell>
          <cell r="F322" t="str">
            <v>0</v>
          </cell>
          <cell r="G322" t="str">
            <v>0</v>
          </cell>
          <cell r="H322">
            <v>328508</v>
          </cell>
          <cell r="I322">
            <v>328508</v>
          </cell>
          <cell r="J322">
            <v>9235</v>
          </cell>
        </row>
        <row r="323">
          <cell r="C323" t="str">
            <v>HAUNECK</v>
          </cell>
          <cell r="D323">
            <v>232198</v>
          </cell>
          <cell r="E323">
            <v>96011</v>
          </cell>
          <cell r="F323" t="str">
            <v>0</v>
          </cell>
          <cell r="G323" t="str">
            <v>0</v>
          </cell>
          <cell r="H323">
            <v>96011</v>
          </cell>
          <cell r="I323">
            <v>328209</v>
          </cell>
          <cell r="J323">
            <v>3190</v>
          </cell>
        </row>
        <row r="324">
          <cell r="C324" t="str">
            <v>FULDABRüCK</v>
          </cell>
          <cell r="E324">
            <v>326740</v>
          </cell>
          <cell r="F324" t="str">
            <v>0</v>
          </cell>
          <cell r="G324" t="str">
            <v>0</v>
          </cell>
          <cell r="H324">
            <v>326740</v>
          </cell>
          <cell r="I324">
            <v>326740</v>
          </cell>
          <cell r="J324">
            <v>8780</v>
          </cell>
        </row>
        <row r="325">
          <cell r="C325" t="str">
            <v>GERNSHEIM, SCHöFFERSTADT</v>
          </cell>
          <cell r="E325">
            <v>326693</v>
          </cell>
          <cell r="F325" t="str">
            <v>0</v>
          </cell>
          <cell r="G325" t="str">
            <v>0</v>
          </cell>
          <cell r="H325">
            <v>326693</v>
          </cell>
          <cell r="I325">
            <v>326693</v>
          </cell>
          <cell r="J325">
            <v>10178</v>
          </cell>
        </row>
        <row r="326">
          <cell r="C326" t="str">
            <v>LIEDERBACH AM TAUNUS</v>
          </cell>
          <cell r="E326">
            <v>325850</v>
          </cell>
          <cell r="F326" t="str">
            <v>0</v>
          </cell>
          <cell r="G326" t="str">
            <v>0</v>
          </cell>
          <cell r="H326">
            <v>325850</v>
          </cell>
          <cell r="I326">
            <v>325850</v>
          </cell>
          <cell r="J326">
            <v>8877</v>
          </cell>
        </row>
        <row r="327">
          <cell r="C327" t="str">
            <v>ELZ</v>
          </cell>
          <cell r="E327">
            <v>322874</v>
          </cell>
          <cell r="F327" t="str">
            <v>0</v>
          </cell>
          <cell r="G327" t="str">
            <v>0</v>
          </cell>
          <cell r="H327">
            <v>322874</v>
          </cell>
          <cell r="I327">
            <v>322874</v>
          </cell>
          <cell r="J327">
            <v>8188</v>
          </cell>
        </row>
        <row r="328">
          <cell r="C328" t="str">
            <v>LAHNAU</v>
          </cell>
          <cell r="E328">
            <v>322212</v>
          </cell>
          <cell r="F328" t="str">
            <v>0</v>
          </cell>
          <cell r="G328" t="str">
            <v>0</v>
          </cell>
          <cell r="H328">
            <v>322212</v>
          </cell>
          <cell r="I328">
            <v>322212</v>
          </cell>
          <cell r="J328">
            <v>8197</v>
          </cell>
        </row>
        <row r="329">
          <cell r="C329" t="str">
            <v>HOHENRODA</v>
          </cell>
          <cell r="D329">
            <v>229288</v>
          </cell>
          <cell r="E329">
            <v>92627</v>
          </cell>
          <cell r="F329" t="str">
            <v>0</v>
          </cell>
          <cell r="G329" t="str">
            <v>0</v>
          </cell>
          <cell r="H329">
            <v>92627</v>
          </cell>
          <cell r="I329">
            <v>321915</v>
          </cell>
          <cell r="J329">
            <v>3126</v>
          </cell>
        </row>
        <row r="330">
          <cell r="C330" t="str">
            <v>GEDERN, STADT</v>
          </cell>
          <cell r="E330">
            <v>318537</v>
          </cell>
          <cell r="F330" t="str">
            <v>0</v>
          </cell>
          <cell r="G330" t="str">
            <v>0</v>
          </cell>
          <cell r="H330">
            <v>318537</v>
          </cell>
          <cell r="I330">
            <v>318537</v>
          </cell>
          <cell r="J330">
            <v>7441</v>
          </cell>
        </row>
        <row r="331">
          <cell r="C331" t="str">
            <v>HAUNETAL</v>
          </cell>
          <cell r="D331">
            <v>225815</v>
          </cell>
          <cell r="E331">
            <v>92458</v>
          </cell>
          <cell r="F331" t="str">
            <v>0</v>
          </cell>
          <cell r="G331" t="str">
            <v>0</v>
          </cell>
          <cell r="H331">
            <v>92458</v>
          </cell>
          <cell r="I331">
            <v>318273</v>
          </cell>
          <cell r="J331">
            <v>2954</v>
          </cell>
        </row>
        <row r="332">
          <cell r="C332" t="str">
            <v>HERLESHAUSEN</v>
          </cell>
          <cell r="D332">
            <v>227351</v>
          </cell>
          <cell r="E332">
            <v>90584</v>
          </cell>
          <cell r="F332" t="str">
            <v>0</v>
          </cell>
          <cell r="G332" t="str">
            <v>0</v>
          </cell>
          <cell r="H332">
            <v>90584</v>
          </cell>
          <cell r="I332">
            <v>317935</v>
          </cell>
          <cell r="J332">
            <v>2795</v>
          </cell>
        </row>
        <row r="333">
          <cell r="C333" t="str">
            <v>HOMBERG (OHM), STADT</v>
          </cell>
          <cell r="E333">
            <v>313420</v>
          </cell>
          <cell r="F333">
            <v>0</v>
          </cell>
          <cell r="G333" t="str">
            <v>0</v>
          </cell>
          <cell r="H333">
            <v>313420</v>
          </cell>
          <cell r="I333">
            <v>313420</v>
          </cell>
          <cell r="J333">
            <v>7423</v>
          </cell>
        </row>
        <row r="334">
          <cell r="C334" t="str">
            <v>WEHRHEIM</v>
          </cell>
          <cell r="E334">
            <v>309106</v>
          </cell>
          <cell r="F334" t="str">
            <v>0</v>
          </cell>
          <cell r="G334" t="str">
            <v>0</v>
          </cell>
          <cell r="H334">
            <v>309106</v>
          </cell>
          <cell r="I334">
            <v>309106</v>
          </cell>
          <cell r="J334">
            <v>9405</v>
          </cell>
        </row>
        <row r="335">
          <cell r="C335" t="str">
            <v>SCHWALMTAL</v>
          </cell>
          <cell r="D335">
            <v>214932</v>
          </cell>
          <cell r="E335">
            <v>90070</v>
          </cell>
          <cell r="F335" t="str">
            <v>0</v>
          </cell>
          <cell r="G335" t="str">
            <v>0</v>
          </cell>
          <cell r="H335">
            <v>90070</v>
          </cell>
          <cell r="I335">
            <v>305002</v>
          </cell>
          <cell r="J335">
            <v>2787</v>
          </cell>
        </row>
        <row r="336">
          <cell r="C336" t="str">
            <v>JESBERG</v>
          </cell>
          <cell r="D336">
            <v>216754</v>
          </cell>
          <cell r="E336">
            <v>85494</v>
          </cell>
          <cell r="F336" t="str">
            <v>0</v>
          </cell>
          <cell r="G336" t="str">
            <v>0</v>
          </cell>
          <cell r="H336">
            <v>85494</v>
          </cell>
          <cell r="I336">
            <v>302248</v>
          </cell>
          <cell r="J336">
            <v>2332</v>
          </cell>
        </row>
        <row r="337">
          <cell r="C337" t="str">
            <v>BIBLIS</v>
          </cell>
          <cell r="E337">
            <v>301538</v>
          </cell>
          <cell r="F337" t="str">
            <v>0</v>
          </cell>
          <cell r="G337" t="str">
            <v>0</v>
          </cell>
          <cell r="H337">
            <v>301538</v>
          </cell>
          <cell r="I337">
            <v>301538</v>
          </cell>
          <cell r="J337">
            <v>8978</v>
          </cell>
        </row>
        <row r="338">
          <cell r="C338" t="str">
            <v>GEMüNDEN (FELDA)</v>
          </cell>
          <cell r="D338">
            <v>212557</v>
          </cell>
          <cell r="E338">
            <v>87889</v>
          </cell>
          <cell r="F338" t="str">
            <v>0</v>
          </cell>
          <cell r="G338" t="str">
            <v>0</v>
          </cell>
          <cell r="H338">
            <v>87889</v>
          </cell>
          <cell r="I338">
            <v>300446</v>
          </cell>
          <cell r="J338">
            <v>2774</v>
          </cell>
        </row>
        <row r="339">
          <cell r="C339" t="str">
            <v>SIEGBACH</v>
          </cell>
          <cell r="D339">
            <v>211023</v>
          </cell>
          <cell r="E339">
            <v>88522</v>
          </cell>
          <cell r="F339" t="str">
            <v>0</v>
          </cell>
          <cell r="G339" t="str">
            <v>0</v>
          </cell>
          <cell r="H339">
            <v>88522</v>
          </cell>
          <cell r="I339">
            <v>299545</v>
          </cell>
          <cell r="J339">
            <v>2636</v>
          </cell>
        </row>
        <row r="340">
          <cell r="C340" t="str">
            <v>OTTRAU</v>
          </cell>
          <cell r="D340">
            <v>215811</v>
          </cell>
          <cell r="E340">
            <v>82719</v>
          </cell>
          <cell r="F340" t="str">
            <v>0</v>
          </cell>
          <cell r="G340" t="str">
            <v>0</v>
          </cell>
          <cell r="H340">
            <v>82719</v>
          </cell>
          <cell r="I340">
            <v>298530</v>
          </cell>
          <cell r="J340">
            <v>2264</v>
          </cell>
        </row>
        <row r="341">
          <cell r="C341" t="str">
            <v>GLAUBURG</v>
          </cell>
          <cell r="D341">
            <v>205459</v>
          </cell>
          <cell r="E341">
            <v>92207</v>
          </cell>
          <cell r="F341" t="str">
            <v>0</v>
          </cell>
          <cell r="G341" t="str">
            <v>0</v>
          </cell>
          <cell r="H341">
            <v>92207</v>
          </cell>
          <cell r="I341">
            <v>297666</v>
          </cell>
          <cell r="J341">
            <v>3047</v>
          </cell>
        </row>
        <row r="342">
          <cell r="C342" t="str">
            <v>ROMROD, STADT</v>
          </cell>
          <cell r="D342">
            <v>206097</v>
          </cell>
          <cell r="E342">
            <v>88870</v>
          </cell>
          <cell r="F342" t="str">
            <v>0</v>
          </cell>
          <cell r="G342" t="str">
            <v>0</v>
          </cell>
          <cell r="H342">
            <v>88870</v>
          </cell>
          <cell r="I342">
            <v>294967</v>
          </cell>
          <cell r="J342">
            <v>2729</v>
          </cell>
        </row>
        <row r="343">
          <cell r="C343" t="str">
            <v>HIRZENHAIN</v>
          </cell>
          <cell r="D343">
            <v>203349</v>
          </cell>
          <cell r="E343">
            <v>88932</v>
          </cell>
          <cell r="F343" t="str">
            <v>0</v>
          </cell>
          <cell r="G343" t="str">
            <v>0</v>
          </cell>
          <cell r="H343">
            <v>88932</v>
          </cell>
          <cell r="I343">
            <v>292281</v>
          </cell>
          <cell r="J343">
            <v>2834</v>
          </cell>
        </row>
        <row r="344">
          <cell r="C344" t="str">
            <v>FELDATAL</v>
          </cell>
          <cell r="D344">
            <v>206469</v>
          </cell>
          <cell r="E344">
            <v>84640</v>
          </cell>
          <cell r="F344" t="str">
            <v>0</v>
          </cell>
          <cell r="G344" t="str">
            <v>0</v>
          </cell>
          <cell r="H344">
            <v>84640</v>
          </cell>
          <cell r="I344">
            <v>291109</v>
          </cell>
          <cell r="J344">
            <v>2499</v>
          </cell>
        </row>
        <row r="345">
          <cell r="C345" t="str">
            <v>EHRENBERG (RHöN)</v>
          </cell>
          <cell r="D345">
            <v>195005</v>
          </cell>
          <cell r="E345">
            <v>86167</v>
          </cell>
          <cell r="F345" t="str">
            <v>0</v>
          </cell>
          <cell r="G345" t="str">
            <v>0</v>
          </cell>
          <cell r="H345">
            <v>86167</v>
          </cell>
          <cell r="I345">
            <v>281172</v>
          </cell>
          <cell r="J345">
            <v>2615</v>
          </cell>
        </row>
        <row r="346">
          <cell r="C346" t="str">
            <v>RONSHAUSEN</v>
          </cell>
          <cell r="D346">
            <v>194992</v>
          </cell>
          <cell r="E346">
            <v>82734</v>
          </cell>
          <cell r="F346" t="str">
            <v>0</v>
          </cell>
          <cell r="G346" t="str">
            <v>0</v>
          </cell>
          <cell r="H346">
            <v>82734</v>
          </cell>
          <cell r="I346">
            <v>277726</v>
          </cell>
          <cell r="J346">
            <v>2298</v>
          </cell>
        </row>
        <row r="347">
          <cell r="C347" t="str">
            <v>FISCHBACHTAL</v>
          </cell>
          <cell r="D347">
            <v>187154</v>
          </cell>
          <cell r="E347">
            <v>84482</v>
          </cell>
          <cell r="F347" t="str">
            <v>0</v>
          </cell>
          <cell r="G347" t="str">
            <v>0</v>
          </cell>
          <cell r="H347">
            <v>84482</v>
          </cell>
          <cell r="I347">
            <v>271636</v>
          </cell>
          <cell r="J347">
            <v>2630</v>
          </cell>
        </row>
        <row r="348">
          <cell r="C348" t="str">
            <v>WAHLSBURG</v>
          </cell>
          <cell r="D348">
            <v>191307</v>
          </cell>
          <cell r="E348">
            <v>79933</v>
          </cell>
          <cell r="F348" t="str">
            <v>0</v>
          </cell>
          <cell r="G348" t="str">
            <v>0</v>
          </cell>
          <cell r="H348">
            <v>79933</v>
          </cell>
          <cell r="I348">
            <v>271240</v>
          </cell>
          <cell r="J348">
            <v>2051</v>
          </cell>
        </row>
        <row r="349">
          <cell r="C349" t="str">
            <v>WOHRATAL</v>
          </cell>
          <cell r="D349">
            <v>185512</v>
          </cell>
          <cell r="E349">
            <v>83492</v>
          </cell>
          <cell r="F349" t="str">
            <v>0</v>
          </cell>
          <cell r="G349" t="str">
            <v>0</v>
          </cell>
          <cell r="H349">
            <v>83492</v>
          </cell>
          <cell r="I349">
            <v>269004</v>
          </cell>
          <cell r="J349">
            <v>2270</v>
          </cell>
        </row>
        <row r="350">
          <cell r="C350" t="str">
            <v>FLöRSBACHTAL</v>
          </cell>
          <cell r="D350">
            <v>182839</v>
          </cell>
          <cell r="E350">
            <v>83999</v>
          </cell>
          <cell r="F350" t="str">
            <v>0</v>
          </cell>
          <cell r="G350" t="str">
            <v>0</v>
          </cell>
          <cell r="H350">
            <v>83999</v>
          </cell>
          <cell r="I350">
            <v>266838</v>
          </cell>
          <cell r="J350">
            <v>2340</v>
          </cell>
        </row>
        <row r="351">
          <cell r="C351" t="str">
            <v>POPPENHAUSEN (WASSERKUPPE)</v>
          </cell>
          <cell r="D351">
            <v>173422</v>
          </cell>
          <cell r="E351">
            <v>88521</v>
          </cell>
          <cell r="F351" t="str">
            <v>0</v>
          </cell>
          <cell r="G351" t="str">
            <v>0</v>
          </cell>
          <cell r="H351">
            <v>88521</v>
          </cell>
          <cell r="I351">
            <v>261943</v>
          </cell>
          <cell r="J351">
            <v>2593</v>
          </cell>
        </row>
        <row r="352">
          <cell r="C352" t="str">
            <v>GREBENAU, STADT</v>
          </cell>
          <cell r="D352">
            <v>176006</v>
          </cell>
          <cell r="E352">
            <v>82500</v>
          </cell>
          <cell r="F352" t="str">
            <v>0</v>
          </cell>
          <cell r="G352" t="str">
            <v>0</v>
          </cell>
          <cell r="H352">
            <v>82500</v>
          </cell>
          <cell r="I352">
            <v>258506</v>
          </cell>
          <cell r="J352">
            <v>2401</v>
          </cell>
        </row>
        <row r="353">
          <cell r="C353" t="str">
            <v>LAUTERTAL (VOGELSBERG)</v>
          </cell>
          <cell r="D353">
            <v>176302</v>
          </cell>
          <cell r="E353">
            <v>81740</v>
          </cell>
          <cell r="F353" t="str">
            <v>0</v>
          </cell>
          <cell r="G353" t="str">
            <v>0</v>
          </cell>
          <cell r="H353">
            <v>81740</v>
          </cell>
          <cell r="I353">
            <v>258042</v>
          </cell>
          <cell r="J353">
            <v>2334</v>
          </cell>
        </row>
        <row r="354">
          <cell r="C354" t="str">
            <v>ELBTAL</v>
          </cell>
          <cell r="D354">
            <v>168319</v>
          </cell>
          <cell r="E354">
            <v>84486</v>
          </cell>
          <cell r="F354" t="str">
            <v>0</v>
          </cell>
          <cell r="G354" t="str">
            <v>0</v>
          </cell>
          <cell r="H354">
            <v>84486</v>
          </cell>
          <cell r="I354">
            <v>252805</v>
          </cell>
          <cell r="J354">
            <v>2444</v>
          </cell>
        </row>
        <row r="355">
          <cell r="C355" t="str">
            <v>ROTHENBERG</v>
          </cell>
          <cell r="D355">
            <v>169843</v>
          </cell>
          <cell r="E355">
            <v>81647</v>
          </cell>
          <cell r="F355" t="str">
            <v>0</v>
          </cell>
          <cell r="G355" t="str">
            <v>0</v>
          </cell>
          <cell r="H355">
            <v>81647</v>
          </cell>
          <cell r="I355">
            <v>251490</v>
          </cell>
          <cell r="J355">
            <v>2246</v>
          </cell>
        </row>
        <row r="356">
          <cell r="C356" t="str">
            <v>ROSENTHAL, STADT</v>
          </cell>
          <cell r="D356">
            <v>161893</v>
          </cell>
          <cell r="E356">
            <v>81300</v>
          </cell>
          <cell r="F356" t="str">
            <v>0</v>
          </cell>
          <cell r="G356" t="str">
            <v>0</v>
          </cell>
          <cell r="H356">
            <v>81300</v>
          </cell>
          <cell r="I356">
            <v>243193</v>
          </cell>
          <cell r="J356">
            <v>2215</v>
          </cell>
        </row>
        <row r="357">
          <cell r="C357" t="str">
            <v>ANTRIFTTAL</v>
          </cell>
          <cell r="D357">
            <v>157664</v>
          </cell>
          <cell r="E357">
            <v>79787</v>
          </cell>
          <cell r="F357" t="str">
            <v>0</v>
          </cell>
          <cell r="G357" t="str">
            <v>0</v>
          </cell>
          <cell r="H357">
            <v>79787</v>
          </cell>
          <cell r="I357">
            <v>237451</v>
          </cell>
          <cell r="J357">
            <v>1904</v>
          </cell>
        </row>
        <row r="358">
          <cell r="C358" t="str">
            <v>BREITENBACH AM HERZBERG</v>
          </cell>
          <cell r="D358">
            <v>155971</v>
          </cell>
          <cell r="E358">
            <v>76878</v>
          </cell>
          <cell r="F358" t="str">
            <v>0</v>
          </cell>
          <cell r="G358" t="str">
            <v>0</v>
          </cell>
          <cell r="H358">
            <v>76878</v>
          </cell>
          <cell r="I358">
            <v>232849</v>
          </cell>
          <cell r="J358">
            <v>1752</v>
          </cell>
        </row>
        <row r="359">
          <cell r="C359" t="str">
            <v>NEU-EICHENBERG</v>
          </cell>
          <cell r="D359">
            <v>149540</v>
          </cell>
          <cell r="E359">
            <v>76240</v>
          </cell>
          <cell r="F359" t="str">
            <v>0</v>
          </cell>
          <cell r="G359" t="str">
            <v>0</v>
          </cell>
          <cell r="H359">
            <v>76240</v>
          </cell>
          <cell r="I359">
            <v>225780</v>
          </cell>
          <cell r="J359">
            <v>1839</v>
          </cell>
        </row>
        <row r="360">
          <cell r="C360" t="str">
            <v>NIESTE</v>
          </cell>
          <cell r="D360">
            <v>128693</v>
          </cell>
          <cell r="E360">
            <v>73060</v>
          </cell>
          <cell r="F360" t="str">
            <v>0</v>
          </cell>
          <cell r="G360" t="str">
            <v>0</v>
          </cell>
          <cell r="H360">
            <v>73060</v>
          </cell>
          <cell r="I360">
            <v>201753</v>
          </cell>
          <cell r="J360">
            <v>1942</v>
          </cell>
        </row>
        <row r="361">
          <cell r="C361" t="str">
            <v>CORNBERG</v>
          </cell>
          <cell r="D361">
            <v>126743</v>
          </cell>
          <cell r="E361">
            <v>69716</v>
          </cell>
          <cell r="F361" t="str">
            <v>0</v>
          </cell>
          <cell r="G361" t="str">
            <v>0</v>
          </cell>
          <cell r="H361">
            <v>69716</v>
          </cell>
          <cell r="I361">
            <v>196459</v>
          </cell>
          <cell r="J361">
            <v>1413</v>
          </cell>
        </row>
        <row r="362">
          <cell r="C362" t="str">
            <v>SULZBACH (TAUNUS)</v>
          </cell>
          <cell r="E362">
            <v>195704</v>
          </cell>
          <cell r="F362" t="str">
            <v>0</v>
          </cell>
          <cell r="G362" t="str">
            <v>0</v>
          </cell>
          <cell r="H362">
            <v>195704</v>
          </cell>
          <cell r="I362">
            <v>195704</v>
          </cell>
          <cell r="J362">
            <v>8881</v>
          </cell>
        </row>
        <row r="363">
          <cell r="C363" t="str">
            <v>LAUTERTAL (ODENWALD)</v>
          </cell>
          <cell r="E363">
            <v>193712</v>
          </cell>
          <cell r="F363" t="str">
            <v>0</v>
          </cell>
          <cell r="G363" t="str">
            <v>0</v>
          </cell>
          <cell r="H363">
            <v>193712</v>
          </cell>
          <cell r="I363">
            <v>193712</v>
          </cell>
          <cell r="J363">
            <v>7241</v>
          </cell>
        </row>
        <row r="364">
          <cell r="C364" t="str">
            <v>HASSELROTH</v>
          </cell>
          <cell r="E364">
            <v>193506</v>
          </cell>
          <cell r="F364" t="str">
            <v>0</v>
          </cell>
          <cell r="G364" t="str">
            <v>0</v>
          </cell>
          <cell r="H364">
            <v>193506</v>
          </cell>
          <cell r="I364">
            <v>193506</v>
          </cell>
          <cell r="J364">
            <v>7377</v>
          </cell>
        </row>
        <row r="365">
          <cell r="C365" t="str">
            <v>WEIMAR (LAHN)</v>
          </cell>
          <cell r="E365">
            <v>191806</v>
          </cell>
          <cell r="F365" t="str">
            <v>0</v>
          </cell>
          <cell r="G365" t="str">
            <v>0</v>
          </cell>
          <cell r="H365">
            <v>191806</v>
          </cell>
          <cell r="I365">
            <v>191806</v>
          </cell>
          <cell r="J365">
            <v>7079</v>
          </cell>
        </row>
        <row r="366">
          <cell r="C366" t="str">
            <v>GREIFENSTEIN</v>
          </cell>
          <cell r="E366">
            <v>189946</v>
          </cell>
          <cell r="F366" t="str">
            <v>0</v>
          </cell>
          <cell r="G366" t="str">
            <v>0</v>
          </cell>
          <cell r="H366">
            <v>189946</v>
          </cell>
          <cell r="I366">
            <v>189946</v>
          </cell>
          <cell r="J366">
            <v>6841</v>
          </cell>
        </row>
        <row r="367">
          <cell r="C367" t="str">
            <v>VOLKMARSEN, STADT</v>
          </cell>
          <cell r="E367">
            <v>189195</v>
          </cell>
          <cell r="F367" t="str">
            <v>0</v>
          </cell>
          <cell r="G367" t="str">
            <v>0</v>
          </cell>
          <cell r="H367">
            <v>189195</v>
          </cell>
          <cell r="I367">
            <v>189195</v>
          </cell>
          <cell r="J367">
            <v>6871</v>
          </cell>
        </row>
        <row r="368">
          <cell r="C368" t="str">
            <v>CöLBE</v>
          </cell>
          <cell r="E368">
            <v>188254</v>
          </cell>
          <cell r="F368" t="str">
            <v>0</v>
          </cell>
          <cell r="G368" t="str">
            <v>0</v>
          </cell>
          <cell r="H368">
            <v>188254</v>
          </cell>
          <cell r="I368">
            <v>188254</v>
          </cell>
          <cell r="J368">
            <v>6690</v>
          </cell>
        </row>
        <row r="369">
          <cell r="C369" t="str">
            <v>REICHELSHEIM (WETTERAU), STADT</v>
          </cell>
          <cell r="E369">
            <v>187436</v>
          </cell>
          <cell r="F369" t="str">
            <v>0</v>
          </cell>
          <cell r="G369" t="str">
            <v>0</v>
          </cell>
          <cell r="H369">
            <v>187436</v>
          </cell>
          <cell r="I369">
            <v>187436</v>
          </cell>
          <cell r="J369">
            <v>6809</v>
          </cell>
        </row>
        <row r="370">
          <cell r="C370" t="str">
            <v>Eiterfeld, Marktgemeinde</v>
          </cell>
          <cell r="E370">
            <v>187402</v>
          </cell>
          <cell r="F370" t="str">
            <v>0</v>
          </cell>
          <cell r="G370" t="str">
            <v>0</v>
          </cell>
          <cell r="H370">
            <v>187402</v>
          </cell>
          <cell r="I370">
            <v>187402</v>
          </cell>
          <cell r="J370">
            <v>7050</v>
          </cell>
        </row>
        <row r="371">
          <cell r="C371" t="str">
            <v>BIEBERGEMüND</v>
          </cell>
          <cell r="E371">
            <v>187229</v>
          </cell>
          <cell r="F371" t="str">
            <v>0</v>
          </cell>
          <cell r="G371" t="str">
            <v>0</v>
          </cell>
          <cell r="H371">
            <v>187229</v>
          </cell>
          <cell r="I371">
            <v>187229</v>
          </cell>
          <cell r="J371">
            <v>8401</v>
          </cell>
        </row>
        <row r="372">
          <cell r="C372" t="str">
            <v>BREUBERG, STADT</v>
          </cell>
          <cell r="E372">
            <v>185991</v>
          </cell>
          <cell r="F372" t="str">
            <v>0</v>
          </cell>
          <cell r="G372" t="str">
            <v>0</v>
          </cell>
          <cell r="H372">
            <v>185991</v>
          </cell>
          <cell r="I372">
            <v>185991</v>
          </cell>
          <cell r="J372">
            <v>7413</v>
          </cell>
        </row>
        <row r="373">
          <cell r="C373" t="str">
            <v>BRECHEN</v>
          </cell>
          <cell r="E373">
            <v>184569</v>
          </cell>
          <cell r="F373" t="str">
            <v>0</v>
          </cell>
          <cell r="G373" t="str">
            <v>0</v>
          </cell>
          <cell r="H373">
            <v>184569</v>
          </cell>
          <cell r="I373">
            <v>184569</v>
          </cell>
          <cell r="J373">
            <v>6493</v>
          </cell>
        </row>
        <row r="374">
          <cell r="C374" t="str">
            <v>SINN</v>
          </cell>
          <cell r="E374">
            <v>184225</v>
          </cell>
          <cell r="F374" t="str">
            <v>0</v>
          </cell>
          <cell r="G374" t="str">
            <v>0</v>
          </cell>
          <cell r="H374">
            <v>184225</v>
          </cell>
          <cell r="I374">
            <v>184225</v>
          </cell>
          <cell r="J374">
            <v>6444</v>
          </cell>
        </row>
        <row r="375">
          <cell r="C375" t="str">
            <v>ZWINGENBERG, STADT</v>
          </cell>
          <cell r="E375">
            <v>184208</v>
          </cell>
          <cell r="F375" t="str">
            <v>0</v>
          </cell>
          <cell r="G375" t="str">
            <v>0</v>
          </cell>
          <cell r="H375">
            <v>184208</v>
          </cell>
          <cell r="I375">
            <v>184208</v>
          </cell>
          <cell r="J375">
            <v>7031</v>
          </cell>
        </row>
        <row r="376">
          <cell r="C376" t="str">
            <v>OTZBERG</v>
          </cell>
          <cell r="E376">
            <v>182529</v>
          </cell>
          <cell r="F376" t="str">
            <v>0</v>
          </cell>
          <cell r="G376" t="str">
            <v>0</v>
          </cell>
          <cell r="H376">
            <v>182529</v>
          </cell>
          <cell r="I376">
            <v>182529</v>
          </cell>
          <cell r="J376">
            <v>6437</v>
          </cell>
        </row>
        <row r="377">
          <cell r="C377" t="str">
            <v>HEUCHELHEIM</v>
          </cell>
          <cell r="E377">
            <v>182503</v>
          </cell>
          <cell r="F377" t="str">
            <v>0</v>
          </cell>
          <cell r="G377" t="str">
            <v>0</v>
          </cell>
          <cell r="H377">
            <v>182503</v>
          </cell>
          <cell r="I377">
            <v>182503</v>
          </cell>
          <cell r="J377">
            <v>7599</v>
          </cell>
        </row>
        <row r="378">
          <cell r="C378" t="str">
            <v>BREIDENBACH</v>
          </cell>
          <cell r="E378">
            <v>181772</v>
          </cell>
          <cell r="F378" t="str">
            <v>0</v>
          </cell>
          <cell r="G378" t="str">
            <v>0</v>
          </cell>
          <cell r="H378">
            <v>181772</v>
          </cell>
          <cell r="I378">
            <v>181772</v>
          </cell>
          <cell r="J378">
            <v>6832</v>
          </cell>
        </row>
        <row r="379">
          <cell r="C379" t="str">
            <v>Burghaun, Marktgemeinde</v>
          </cell>
          <cell r="E379">
            <v>181674</v>
          </cell>
          <cell r="F379" t="str">
            <v>0</v>
          </cell>
          <cell r="G379" t="str">
            <v>0</v>
          </cell>
          <cell r="H379">
            <v>181674</v>
          </cell>
          <cell r="I379">
            <v>181674</v>
          </cell>
          <cell r="J379">
            <v>6381</v>
          </cell>
        </row>
        <row r="380">
          <cell r="C380" t="str">
            <v>BIRSTEIN</v>
          </cell>
          <cell r="E380">
            <v>181637</v>
          </cell>
          <cell r="F380" t="str">
            <v>0</v>
          </cell>
          <cell r="G380" t="str">
            <v>0</v>
          </cell>
          <cell r="H380">
            <v>181637</v>
          </cell>
          <cell r="I380">
            <v>181637</v>
          </cell>
          <cell r="J380">
            <v>6266</v>
          </cell>
        </row>
        <row r="381">
          <cell r="C381" t="str">
            <v>WöLLSTADT</v>
          </cell>
          <cell r="E381">
            <v>179247</v>
          </cell>
          <cell r="F381" t="str">
            <v>0</v>
          </cell>
          <cell r="G381" t="str">
            <v>0</v>
          </cell>
          <cell r="H381">
            <v>179247</v>
          </cell>
          <cell r="I381">
            <v>179247</v>
          </cell>
          <cell r="J381">
            <v>6323</v>
          </cell>
        </row>
        <row r="382">
          <cell r="C382" t="str">
            <v>WEILROD</v>
          </cell>
          <cell r="E382">
            <v>179230</v>
          </cell>
          <cell r="F382" t="str">
            <v>0</v>
          </cell>
          <cell r="G382" t="str">
            <v>0</v>
          </cell>
          <cell r="H382">
            <v>179230</v>
          </cell>
          <cell r="I382">
            <v>179230</v>
          </cell>
          <cell r="J382">
            <v>6547</v>
          </cell>
        </row>
        <row r="383">
          <cell r="C383" t="str">
            <v>EINHAUSEN</v>
          </cell>
          <cell r="E383">
            <v>178915</v>
          </cell>
          <cell r="F383" t="str">
            <v>0</v>
          </cell>
          <cell r="G383" t="str">
            <v>0</v>
          </cell>
          <cell r="H383">
            <v>178915</v>
          </cell>
          <cell r="I383">
            <v>178915</v>
          </cell>
          <cell r="J383">
            <v>6357</v>
          </cell>
        </row>
        <row r="384">
          <cell r="C384" t="str">
            <v>HOHENSTEIN</v>
          </cell>
          <cell r="E384">
            <v>178777</v>
          </cell>
          <cell r="F384" t="str">
            <v>0</v>
          </cell>
          <cell r="G384" t="str">
            <v>0</v>
          </cell>
          <cell r="H384">
            <v>178777</v>
          </cell>
          <cell r="I384">
            <v>178777</v>
          </cell>
          <cell r="J384">
            <v>6218</v>
          </cell>
        </row>
        <row r="385">
          <cell r="C385" t="str">
            <v>FERNWALD</v>
          </cell>
          <cell r="E385">
            <v>177925</v>
          </cell>
          <cell r="F385" t="str">
            <v>0</v>
          </cell>
          <cell r="G385" t="str">
            <v>0</v>
          </cell>
          <cell r="H385">
            <v>177925</v>
          </cell>
          <cell r="I385">
            <v>177925</v>
          </cell>
          <cell r="J385">
            <v>6631</v>
          </cell>
        </row>
        <row r="386">
          <cell r="C386" t="str">
            <v>SCHLANGENBAD</v>
          </cell>
          <cell r="E386">
            <v>177844</v>
          </cell>
          <cell r="F386" t="str">
            <v>0</v>
          </cell>
          <cell r="G386" t="str">
            <v>0</v>
          </cell>
          <cell r="H386">
            <v>177844</v>
          </cell>
          <cell r="I386">
            <v>177844</v>
          </cell>
          <cell r="J386">
            <v>6423</v>
          </cell>
        </row>
        <row r="387">
          <cell r="C387" t="str">
            <v>AARBERGEN</v>
          </cell>
          <cell r="E387">
            <v>177364</v>
          </cell>
          <cell r="F387" t="str">
            <v>0</v>
          </cell>
          <cell r="G387" t="str">
            <v>0</v>
          </cell>
          <cell r="H387">
            <v>177364</v>
          </cell>
          <cell r="I387">
            <v>177364</v>
          </cell>
          <cell r="J387">
            <v>6013</v>
          </cell>
        </row>
        <row r="388">
          <cell r="C388" t="str">
            <v>EPPERTSHAUSEN</v>
          </cell>
          <cell r="E388">
            <v>175233</v>
          </cell>
          <cell r="F388" t="str">
            <v>0</v>
          </cell>
          <cell r="G388" t="str">
            <v>0</v>
          </cell>
          <cell r="H388">
            <v>175233</v>
          </cell>
          <cell r="I388">
            <v>175233</v>
          </cell>
          <cell r="J388">
            <v>6219</v>
          </cell>
        </row>
        <row r="389">
          <cell r="C389" t="str">
            <v>WEIßENBORN</v>
          </cell>
          <cell r="D389">
            <v>108310</v>
          </cell>
          <cell r="E389">
            <v>66734</v>
          </cell>
          <cell r="F389" t="str">
            <v>0</v>
          </cell>
          <cell r="G389" t="str">
            <v>0</v>
          </cell>
          <cell r="H389">
            <v>66734</v>
          </cell>
          <cell r="I389">
            <v>175044</v>
          </cell>
          <cell r="J389">
            <v>1044</v>
          </cell>
        </row>
        <row r="390">
          <cell r="C390" t="str">
            <v>STOCKSTADT AM RHEIN</v>
          </cell>
          <cell r="E390">
            <v>174969</v>
          </cell>
          <cell r="F390" t="str">
            <v>0</v>
          </cell>
          <cell r="G390" t="str">
            <v>0</v>
          </cell>
          <cell r="H390">
            <v>174969</v>
          </cell>
          <cell r="I390">
            <v>174969</v>
          </cell>
          <cell r="J390">
            <v>5924</v>
          </cell>
        </row>
        <row r="391">
          <cell r="C391" t="str">
            <v>SPANGENBERG, LIEBENBACHSTADT</v>
          </cell>
          <cell r="E391">
            <v>174203</v>
          </cell>
          <cell r="F391" t="str">
            <v>0</v>
          </cell>
          <cell r="G391" t="str">
            <v>0</v>
          </cell>
          <cell r="H391">
            <v>174203</v>
          </cell>
          <cell r="I391">
            <v>174203</v>
          </cell>
          <cell r="J391">
            <v>6241</v>
          </cell>
        </row>
        <row r="392">
          <cell r="C392" t="str">
            <v>ECHZELL</v>
          </cell>
          <cell r="E392">
            <v>173047</v>
          </cell>
          <cell r="F392" t="str">
            <v>0</v>
          </cell>
          <cell r="G392" t="str">
            <v>0</v>
          </cell>
          <cell r="H392">
            <v>173047</v>
          </cell>
          <cell r="I392">
            <v>173047</v>
          </cell>
          <cell r="J392">
            <v>5727</v>
          </cell>
        </row>
        <row r="393">
          <cell r="C393" t="str">
            <v>LOHRA</v>
          </cell>
          <cell r="E393">
            <v>172164</v>
          </cell>
          <cell r="F393" t="str">
            <v>0</v>
          </cell>
          <cell r="G393" t="str">
            <v>0</v>
          </cell>
          <cell r="H393">
            <v>172164</v>
          </cell>
          <cell r="I393">
            <v>172164</v>
          </cell>
          <cell r="J393">
            <v>5460</v>
          </cell>
        </row>
        <row r="394">
          <cell r="C394" t="str">
            <v>WILLINGEN (UPLAND)</v>
          </cell>
          <cell r="E394">
            <v>171602</v>
          </cell>
          <cell r="F394" t="str">
            <v>0</v>
          </cell>
          <cell r="G394" t="str">
            <v>0</v>
          </cell>
          <cell r="H394">
            <v>171602</v>
          </cell>
          <cell r="I394">
            <v>171602</v>
          </cell>
          <cell r="J394">
            <v>6061</v>
          </cell>
        </row>
        <row r="395">
          <cell r="C395" t="str">
            <v>MüNZENBERG, STADT</v>
          </cell>
          <cell r="E395">
            <v>170752</v>
          </cell>
          <cell r="F395" t="str">
            <v>0</v>
          </cell>
          <cell r="G395" t="str">
            <v>0</v>
          </cell>
          <cell r="H395">
            <v>170752</v>
          </cell>
          <cell r="I395">
            <v>170752</v>
          </cell>
          <cell r="J395">
            <v>5604</v>
          </cell>
        </row>
        <row r="396">
          <cell r="C396" t="str">
            <v>Niederaula, Marktgemeinde</v>
          </cell>
          <cell r="E396">
            <v>168528</v>
          </cell>
          <cell r="F396" t="str">
            <v>0</v>
          </cell>
          <cell r="G396" t="str">
            <v>0</v>
          </cell>
          <cell r="H396">
            <v>168528</v>
          </cell>
          <cell r="I396">
            <v>168528</v>
          </cell>
          <cell r="J396">
            <v>5357</v>
          </cell>
        </row>
        <row r="397">
          <cell r="C397" t="str">
            <v>LIMESHAIN</v>
          </cell>
          <cell r="E397">
            <v>166896</v>
          </cell>
          <cell r="F397" t="str">
            <v>0</v>
          </cell>
          <cell r="G397" t="str">
            <v>0</v>
          </cell>
          <cell r="H397">
            <v>166896</v>
          </cell>
          <cell r="I397">
            <v>166896</v>
          </cell>
          <cell r="J397">
            <v>5556</v>
          </cell>
        </row>
        <row r="398">
          <cell r="C398" t="str">
            <v>OBER-MöRLEN</v>
          </cell>
          <cell r="E398">
            <v>166163</v>
          </cell>
          <cell r="F398" t="str">
            <v>0</v>
          </cell>
          <cell r="G398" t="str">
            <v>0</v>
          </cell>
          <cell r="H398">
            <v>166163</v>
          </cell>
          <cell r="I398">
            <v>166163</v>
          </cell>
          <cell r="J398">
            <v>5767</v>
          </cell>
        </row>
        <row r="399">
          <cell r="C399" t="str">
            <v>GräVENWIESBACH</v>
          </cell>
          <cell r="E399">
            <v>165911</v>
          </cell>
          <cell r="F399" t="str">
            <v>0</v>
          </cell>
          <cell r="G399" t="str">
            <v>0</v>
          </cell>
          <cell r="H399">
            <v>165911</v>
          </cell>
          <cell r="I399">
            <v>165911</v>
          </cell>
          <cell r="J399">
            <v>5320</v>
          </cell>
        </row>
        <row r="400">
          <cell r="C400" t="str">
            <v>DIEMELSTADT, STADT</v>
          </cell>
          <cell r="E400">
            <v>165904</v>
          </cell>
          <cell r="F400" t="str">
            <v>0</v>
          </cell>
          <cell r="G400" t="str">
            <v>0</v>
          </cell>
          <cell r="H400">
            <v>165904</v>
          </cell>
          <cell r="I400">
            <v>165904</v>
          </cell>
          <cell r="J400">
            <v>5229</v>
          </cell>
        </row>
        <row r="401">
          <cell r="C401" t="str">
            <v>NEUBERG</v>
          </cell>
          <cell r="E401">
            <v>164488</v>
          </cell>
          <cell r="F401" t="str">
            <v>0</v>
          </cell>
          <cell r="G401" t="str">
            <v>0</v>
          </cell>
          <cell r="H401">
            <v>164488</v>
          </cell>
          <cell r="I401">
            <v>164488</v>
          </cell>
          <cell r="J401">
            <v>5393</v>
          </cell>
        </row>
        <row r="402">
          <cell r="C402" t="str">
            <v>BRENSBACH</v>
          </cell>
          <cell r="E402">
            <v>164223</v>
          </cell>
          <cell r="F402" t="str">
            <v>0</v>
          </cell>
          <cell r="G402" t="str">
            <v>0</v>
          </cell>
          <cell r="H402">
            <v>164223</v>
          </cell>
          <cell r="I402">
            <v>164223</v>
          </cell>
          <cell r="J402">
            <v>5057</v>
          </cell>
        </row>
        <row r="403">
          <cell r="C403" t="str">
            <v>WALDEMS</v>
          </cell>
          <cell r="E403">
            <v>164013</v>
          </cell>
          <cell r="F403" t="str">
            <v>0</v>
          </cell>
          <cell r="G403" t="str">
            <v>0</v>
          </cell>
          <cell r="H403">
            <v>164013</v>
          </cell>
          <cell r="I403">
            <v>164013</v>
          </cell>
          <cell r="J403">
            <v>5174</v>
          </cell>
        </row>
        <row r="404">
          <cell r="C404" t="str">
            <v>MODAUTAL</v>
          </cell>
          <cell r="E404">
            <v>163205</v>
          </cell>
          <cell r="F404" t="str">
            <v>0</v>
          </cell>
          <cell r="G404" t="str">
            <v>0</v>
          </cell>
          <cell r="H404">
            <v>163205</v>
          </cell>
          <cell r="I404">
            <v>163205</v>
          </cell>
          <cell r="J404">
            <v>5070</v>
          </cell>
        </row>
        <row r="405">
          <cell r="C405" t="str">
            <v>GUXHAGEN</v>
          </cell>
          <cell r="E405">
            <v>162920</v>
          </cell>
          <cell r="F405" t="str">
            <v>0</v>
          </cell>
          <cell r="G405" t="str">
            <v>0</v>
          </cell>
          <cell r="H405">
            <v>162920</v>
          </cell>
          <cell r="I405">
            <v>162920</v>
          </cell>
          <cell r="J405">
            <v>5375</v>
          </cell>
        </row>
        <row r="406">
          <cell r="C406" t="str">
            <v>BICKENBACH</v>
          </cell>
          <cell r="E406">
            <v>162131</v>
          </cell>
          <cell r="F406" t="str">
            <v>0</v>
          </cell>
          <cell r="G406" t="str">
            <v>0</v>
          </cell>
          <cell r="H406">
            <v>162131</v>
          </cell>
          <cell r="I406">
            <v>162131</v>
          </cell>
          <cell r="J406">
            <v>5809</v>
          </cell>
        </row>
        <row r="407">
          <cell r="C407" t="str">
            <v>BREITSCHEID</v>
          </cell>
          <cell r="E407">
            <v>161857</v>
          </cell>
          <cell r="F407" t="str">
            <v>0</v>
          </cell>
          <cell r="G407" t="str">
            <v>0</v>
          </cell>
          <cell r="H407">
            <v>161857</v>
          </cell>
          <cell r="I407">
            <v>161857</v>
          </cell>
          <cell r="J407">
            <v>4779</v>
          </cell>
        </row>
        <row r="408">
          <cell r="C408" t="str">
            <v>RANSTADT</v>
          </cell>
          <cell r="E408">
            <v>161758</v>
          </cell>
          <cell r="F408" t="str">
            <v>0</v>
          </cell>
          <cell r="G408" t="str">
            <v>0</v>
          </cell>
          <cell r="H408">
            <v>161758</v>
          </cell>
          <cell r="I408">
            <v>161758</v>
          </cell>
          <cell r="J408">
            <v>5061</v>
          </cell>
        </row>
        <row r="409">
          <cell r="C409" t="str">
            <v>DRIEDORF</v>
          </cell>
          <cell r="E409">
            <v>161721</v>
          </cell>
          <cell r="F409" t="str">
            <v>0</v>
          </cell>
          <cell r="G409" t="str">
            <v>0</v>
          </cell>
          <cell r="H409">
            <v>161721</v>
          </cell>
          <cell r="I409">
            <v>161721</v>
          </cell>
          <cell r="J409">
            <v>5122</v>
          </cell>
        </row>
        <row r="410">
          <cell r="C410" t="str">
            <v>BURGWALD</v>
          </cell>
          <cell r="E410">
            <v>161581</v>
          </cell>
          <cell r="F410" t="str">
            <v>0</v>
          </cell>
          <cell r="G410" t="str">
            <v>0</v>
          </cell>
          <cell r="H410">
            <v>161581</v>
          </cell>
          <cell r="I410">
            <v>161581</v>
          </cell>
          <cell r="J410">
            <v>4990</v>
          </cell>
        </row>
        <row r="411">
          <cell r="C411" t="str">
            <v>HERBSTEIN, STADT</v>
          </cell>
          <cell r="E411">
            <v>160398</v>
          </cell>
          <cell r="F411" t="str">
            <v>0</v>
          </cell>
          <cell r="G411" t="str">
            <v>0</v>
          </cell>
          <cell r="H411">
            <v>160398</v>
          </cell>
          <cell r="I411">
            <v>160398</v>
          </cell>
          <cell r="J411">
            <v>4815</v>
          </cell>
        </row>
        <row r="412">
          <cell r="C412" t="str">
            <v>GLASHüTTEN</v>
          </cell>
          <cell r="E412">
            <v>159551</v>
          </cell>
          <cell r="F412" t="str">
            <v>0</v>
          </cell>
          <cell r="G412" t="str">
            <v>0</v>
          </cell>
          <cell r="H412">
            <v>159551</v>
          </cell>
          <cell r="I412">
            <v>159551</v>
          </cell>
          <cell r="J412">
            <v>5414</v>
          </cell>
        </row>
        <row r="413">
          <cell r="C413" t="str">
            <v>MITTENAAR</v>
          </cell>
          <cell r="E413">
            <v>159098</v>
          </cell>
          <cell r="F413" t="str">
            <v>0</v>
          </cell>
          <cell r="G413" t="str">
            <v>0</v>
          </cell>
          <cell r="H413">
            <v>159098</v>
          </cell>
          <cell r="I413">
            <v>159098</v>
          </cell>
          <cell r="J413">
            <v>4837</v>
          </cell>
        </row>
        <row r="414">
          <cell r="C414" t="str">
            <v>HAMMERSBACH</v>
          </cell>
          <cell r="E414">
            <v>157772</v>
          </cell>
          <cell r="F414" t="str">
            <v>0</v>
          </cell>
          <cell r="G414" t="str">
            <v>0</v>
          </cell>
          <cell r="H414">
            <v>157772</v>
          </cell>
          <cell r="I414">
            <v>157772</v>
          </cell>
          <cell r="J414">
            <v>4810</v>
          </cell>
        </row>
        <row r="415">
          <cell r="C415" t="str">
            <v>SCHWARZENBORN, STADT</v>
          </cell>
          <cell r="D415">
            <v>89832</v>
          </cell>
          <cell r="E415">
            <v>66104</v>
          </cell>
          <cell r="F415">
            <v>0</v>
          </cell>
          <cell r="G415" t="str">
            <v>0</v>
          </cell>
          <cell r="H415">
            <v>66104</v>
          </cell>
          <cell r="I415">
            <v>155936</v>
          </cell>
          <cell r="J415">
            <v>1373</v>
          </cell>
        </row>
        <row r="416">
          <cell r="C416" t="str">
            <v>ROCKENBERG</v>
          </cell>
          <cell r="E416">
            <v>151390</v>
          </cell>
          <cell r="F416" t="str">
            <v>0</v>
          </cell>
          <cell r="G416" t="str">
            <v>0</v>
          </cell>
          <cell r="H416">
            <v>151390</v>
          </cell>
          <cell r="I416">
            <v>151390</v>
          </cell>
          <cell r="J416">
            <v>4383</v>
          </cell>
        </row>
        <row r="417">
          <cell r="C417" t="str">
            <v>WALLUF</v>
          </cell>
          <cell r="E417">
            <v>150178</v>
          </cell>
          <cell r="F417" t="str">
            <v>0</v>
          </cell>
          <cell r="G417" t="str">
            <v>0</v>
          </cell>
          <cell r="H417">
            <v>150178</v>
          </cell>
          <cell r="I417">
            <v>150178</v>
          </cell>
          <cell r="J417">
            <v>5516</v>
          </cell>
        </row>
        <row r="418">
          <cell r="C418" t="str">
            <v>WARTENBERG</v>
          </cell>
          <cell r="E418">
            <v>148693</v>
          </cell>
          <cell r="F418" t="str">
            <v>0</v>
          </cell>
          <cell r="G418" t="str">
            <v>0</v>
          </cell>
          <cell r="H418">
            <v>148693</v>
          </cell>
          <cell r="I418">
            <v>148693</v>
          </cell>
          <cell r="J418">
            <v>3915</v>
          </cell>
        </row>
        <row r="419">
          <cell r="C419" t="str">
            <v>FRONHAUSEN</v>
          </cell>
          <cell r="E419">
            <v>146332</v>
          </cell>
          <cell r="F419" t="str">
            <v>0</v>
          </cell>
          <cell r="G419" t="str">
            <v>0</v>
          </cell>
          <cell r="H419">
            <v>146332</v>
          </cell>
          <cell r="I419">
            <v>146332</v>
          </cell>
          <cell r="J419">
            <v>4101</v>
          </cell>
        </row>
        <row r="420">
          <cell r="C420" t="str">
            <v>SENSBACHTAL</v>
          </cell>
          <cell r="D420">
            <v>82212</v>
          </cell>
          <cell r="E420">
            <v>62604</v>
          </cell>
          <cell r="F420" t="str">
            <v>0</v>
          </cell>
          <cell r="G420" t="str">
            <v>0</v>
          </cell>
          <cell r="H420">
            <v>62604</v>
          </cell>
          <cell r="I420">
            <v>144816</v>
          </cell>
          <cell r="J420">
            <v>951</v>
          </cell>
        </row>
        <row r="421">
          <cell r="C421" t="str">
            <v>KIEDRICH</v>
          </cell>
          <cell r="E421">
            <v>143924</v>
          </cell>
          <cell r="F421" t="str">
            <v>0</v>
          </cell>
          <cell r="G421" t="str">
            <v>0</v>
          </cell>
          <cell r="H421">
            <v>143924</v>
          </cell>
          <cell r="I421">
            <v>143924</v>
          </cell>
          <cell r="J421">
            <v>4101</v>
          </cell>
        </row>
        <row r="422">
          <cell r="C422" t="str">
            <v>NECKARSTEINACH, STADT</v>
          </cell>
          <cell r="E422">
            <v>143876</v>
          </cell>
          <cell r="F422" t="str">
            <v>0</v>
          </cell>
          <cell r="G422" t="str">
            <v>0</v>
          </cell>
          <cell r="H422">
            <v>143876</v>
          </cell>
          <cell r="I422">
            <v>143876</v>
          </cell>
          <cell r="J422">
            <v>3872</v>
          </cell>
        </row>
        <row r="423">
          <cell r="C423" t="str">
            <v>STEFFENBERG</v>
          </cell>
          <cell r="E423">
            <v>143578</v>
          </cell>
          <cell r="F423" t="str">
            <v>0</v>
          </cell>
          <cell r="G423" t="str">
            <v>0</v>
          </cell>
          <cell r="H423">
            <v>143578</v>
          </cell>
          <cell r="I423">
            <v>143578</v>
          </cell>
          <cell r="J423">
            <v>4038</v>
          </cell>
        </row>
        <row r="424">
          <cell r="C424" t="str">
            <v>MALSFELD</v>
          </cell>
          <cell r="E424">
            <v>143547</v>
          </cell>
          <cell r="F424" t="str">
            <v>0</v>
          </cell>
          <cell r="G424" t="str">
            <v>0</v>
          </cell>
          <cell r="H424">
            <v>143547</v>
          </cell>
          <cell r="I424">
            <v>143547</v>
          </cell>
          <cell r="J424">
            <v>3974</v>
          </cell>
        </row>
        <row r="425">
          <cell r="C425" t="str">
            <v>BROMSKIRCHEN</v>
          </cell>
          <cell r="D425">
            <v>66519</v>
          </cell>
          <cell r="E425">
            <v>76007</v>
          </cell>
          <cell r="F425" t="str">
            <v>0</v>
          </cell>
          <cell r="G425" t="str">
            <v>0</v>
          </cell>
          <cell r="H425">
            <v>76007</v>
          </cell>
          <cell r="I425">
            <v>142526</v>
          </cell>
          <cell r="J425">
            <v>1886</v>
          </cell>
        </row>
        <row r="426">
          <cell r="C426" t="str">
            <v>MESSEL</v>
          </cell>
          <cell r="E426">
            <v>140718</v>
          </cell>
          <cell r="F426" t="str">
            <v>0</v>
          </cell>
          <cell r="G426" t="str">
            <v>0</v>
          </cell>
          <cell r="H426">
            <v>140718</v>
          </cell>
          <cell r="I426">
            <v>140718</v>
          </cell>
          <cell r="J426">
            <v>4008</v>
          </cell>
        </row>
        <row r="427">
          <cell r="C427" t="str">
            <v>BISCHOFFEN</v>
          </cell>
          <cell r="E427">
            <v>140399</v>
          </cell>
          <cell r="F427" t="str">
            <v>0</v>
          </cell>
          <cell r="G427" t="str">
            <v>0</v>
          </cell>
          <cell r="H427">
            <v>140399</v>
          </cell>
          <cell r="I427">
            <v>140399</v>
          </cell>
          <cell r="J427">
            <v>3377</v>
          </cell>
        </row>
        <row r="428">
          <cell r="C428" t="str">
            <v>MERENBERG, MARKTFLECKEN</v>
          </cell>
          <cell r="E428">
            <v>139165</v>
          </cell>
          <cell r="F428" t="str">
            <v>0</v>
          </cell>
          <cell r="G428" t="str">
            <v>0</v>
          </cell>
          <cell r="H428">
            <v>139165</v>
          </cell>
          <cell r="I428">
            <v>139165</v>
          </cell>
          <cell r="J428">
            <v>3170</v>
          </cell>
        </row>
        <row r="429">
          <cell r="C429" t="str">
            <v>RONNEBURG</v>
          </cell>
          <cell r="E429">
            <v>138876</v>
          </cell>
          <cell r="F429" t="str">
            <v>0</v>
          </cell>
          <cell r="G429" t="str">
            <v>0</v>
          </cell>
          <cell r="H429">
            <v>138876</v>
          </cell>
          <cell r="I429">
            <v>138876</v>
          </cell>
          <cell r="J429">
            <v>3432</v>
          </cell>
        </row>
        <row r="430">
          <cell r="C430" t="str">
            <v>GROß-ROHRHEIM</v>
          </cell>
          <cell r="E430">
            <v>138585</v>
          </cell>
          <cell r="F430" t="str">
            <v>0</v>
          </cell>
          <cell r="G430" t="str">
            <v>0</v>
          </cell>
          <cell r="H430">
            <v>138585</v>
          </cell>
          <cell r="I430">
            <v>138585</v>
          </cell>
          <cell r="J430">
            <v>3741</v>
          </cell>
        </row>
        <row r="431">
          <cell r="C431" t="str">
            <v>FRäNKISCH-CRUMBACH</v>
          </cell>
          <cell r="E431">
            <v>138149</v>
          </cell>
          <cell r="F431" t="str">
            <v>0</v>
          </cell>
          <cell r="G431" t="str">
            <v>0</v>
          </cell>
          <cell r="H431">
            <v>138149</v>
          </cell>
          <cell r="I431">
            <v>138149</v>
          </cell>
          <cell r="J431">
            <v>3145</v>
          </cell>
        </row>
        <row r="432">
          <cell r="C432" t="str">
            <v>GROß-BIEBERAU, STADT</v>
          </cell>
          <cell r="E432">
            <v>135572</v>
          </cell>
          <cell r="F432" t="str">
            <v>0</v>
          </cell>
          <cell r="G432" t="str">
            <v>0</v>
          </cell>
          <cell r="H432">
            <v>135572</v>
          </cell>
          <cell r="I432">
            <v>135572</v>
          </cell>
          <cell r="J432">
            <v>4667</v>
          </cell>
        </row>
        <row r="433">
          <cell r="C433" t="str">
            <v>ULRICHSTEIN, STADT</v>
          </cell>
          <cell r="E433">
            <v>135331</v>
          </cell>
          <cell r="F433" t="str">
            <v>0</v>
          </cell>
          <cell r="G433" t="str">
            <v>0</v>
          </cell>
          <cell r="H433">
            <v>135331</v>
          </cell>
          <cell r="I433">
            <v>135331</v>
          </cell>
          <cell r="J433">
            <v>3002</v>
          </cell>
        </row>
        <row r="434">
          <cell r="C434" t="str">
            <v>HIRSCHHORN (NECKAR), STADT</v>
          </cell>
          <cell r="E434">
            <v>135272</v>
          </cell>
          <cell r="F434" t="str">
            <v>0</v>
          </cell>
          <cell r="G434" t="str">
            <v>0</v>
          </cell>
          <cell r="H434">
            <v>135272</v>
          </cell>
          <cell r="I434">
            <v>135272</v>
          </cell>
          <cell r="J434">
            <v>3462</v>
          </cell>
        </row>
        <row r="435">
          <cell r="C435" t="str">
            <v>BAD SALZSCHLIRF</v>
          </cell>
          <cell r="E435">
            <v>134990</v>
          </cell>
          <cell r="F435" t="str">
            <v>0</v>
          </cell>
          <cell r="G435" t="str">
            <v>0</v>
          </cell>
          <cell r="H435">
            <v>134990</v>
          </cell>
          <cell r="I435">
            <v>134990</v>
          </cell>
          <cell r="J435">
            <v>3290</v>
          </cell>
        </row>
        <row r="436">
          <cell r="C436" t="str">
            <v>HATZFELD (EDER), STADT</v>
          </cell>
          <cell r="E436">
            <v>134105</v>
          </cell>
          <cell r="F436" t="str">
            <v>0</v>
          </cell>
          <cell r="G436" t="str">
            <v>0</v>
          </cell>
          <cell r="H436">
            <v>134105</v>
          </cell>
          <cell r="I436">
            <v>134105</v>
          </cell>
          <cell r="J436">
            <v>3061</v>
          </cell>
        </row>
        <row r="437">
          <cell r="C437" t="str">
            <v>NIEDERDORFELDEN</v>
          </cell>
          <cell r="E437">
            <v>133856</v>
          </cell>
          <cell r="F437" t="str">
            <v>0</v>
          </cell>
          <cell r="G437" t="str">
            <v>0</v>
          </cell>
          <cell r="H437">
            <v>133856</v>
          </cell>
          <cell r="I437">
            <v>133856</v>
          </cell>
          <cell r="J437">
            <v>3869</v>
          </cell>
        </row>
        <row r="438">
          <cell r="C438" t="str">
            <v>KöRLE</v>
          </cell>
          <cell r="E438">
            <v>133277</v>
          </cell>
          <cell r="F438" t="str">
            <v>0</v>
          </cell>
          <cell r="G438" t="str">
            <v>0</v>
          </cell>
          <cell r="H438">
            <v>133277</v>
          </cell>
          <cell r="I438">
            <v>133277</v>
          </cell>
          <cell r="J438">
            <v>2926</v>
          </cell>
        </row>
        <row r="439">
          <cell r="C439" t="str">
            <v>NEUENSTEIN</v>
          </cell>
          <cell r="E439">
            <v>128263</v>
          </cell>
          <cell r="F439" t="str">
            <v>0</v>
          </cell>
          <cell r="G439" t="str">
            <v>0</v>
          </cell>
          <cell r="H439">
            <v>128263</v>
          </cell>
          <cell r="I439">
            <v>128263</v>
          </cell>
          <cell r="J439">
            <v>2952</v>
          </cell>
        </row>
        <row r="440">
          <cell r="C440" t="str">
            <v>MOSSAUTAL</v>
          </cell>
          <cell r="E440">
            <v>127594</v>
          </cell>
          <cell r="F440" t="str">
            <v>0</v>
          </cell>
          <cell r="G440" t="str">
            <v>0</v>
          </cell>
          <cell r="H440">
            <v>127594</v>
          </cell>
          <cell r="I440">
            <v>127594</v>
          </cell>
          <cell r="J440">
            <v>2434</v>
          </cell>
        </row>
        <row r="441">
          <cell r="C441" t="str">
            <v>DIETZHöLZTAL</v>
          </cell>
          <cell r="E441">
            <v>126282</v>
          </cell>
          <cell r="F441" t="str">
            <v>0</v>
          </cell>
          <cell r="G441" t="str">
            <v>0</v>
          </cell>
          <cell r="H441">
            <v>126282</v>
          </cell>
          <cell r="I441">
            <v>126282</v>
          </cell>
          <cell r="J441">
            <v>5735</v>
          </cell>
        </row>
        <row r="442">
          <cell r="C442" t="str">
            <v>KEFENROD</v>
          </cell>
          <cell r="E442">
            <v>125420</v>
          </cell>
          <cell r="F442" t="str">
            <v>0</v>
          </cell>
          <cell r="G442" t="str">
            <v>0</v>
          </cell>
          <cell r="H442">
            <v>125420</v>
          </cell>
          <cell r="I442">
            <v>125420</v>
          </cell>
          <cell r="J442">
            <v>2703</v>
          </cell>
        </row>
        <row r="443">
          <cell r="C443" t="str">
            <v>FRIEDEWALD</v>
          </cell>
          <cell r="E443">
            <v>124786</v>
          </cell>
          <cell r="F443" t="str">
            <v>0</v>
          </cell>
          <cell r="G443" t="str">
            <v>0</v>
          </cell>
          <cell r="H443">
            <v>124786</v>
          </cell>
          <cell r="I443">
            <v>124786</v>
          </cell>
          <cell r="J443">
            <v>2392</v>
          </cell>
        </row>
        <row r="444">
          <cell r="C444" t="str">
            <v>ABTSTEINACH</v>
          </cell>
          <cell r="E444">
            <v>123356</v>
          </cell>
          <cell r="F444" t="str">
            <v>0</v>
          </cell>
          <cell r="G444" t="str">
            <v>0</v>
          </cell>
          <cell r="H444">
            <v>123356</v>
          </cell>
          <cell r="I444">
            <v>123356</v>
          </cell>
          <cell r="J444">
            <v>2357</v>
          </cell>
        </row>
        <row r="445">
          <cell r="C445" t="str">
            <v>BERKATAL</v>
          </cell>
          <cell r="E445">
            <v>113807</v>
          </cell>
          <cell r="F445" t="str">
            <v>0</v>
          </cell>
          <cell r="G445" t="str">
            <v>0</v>
          </cell>
          <cell r="H445">
            <v>113807</v>
          </cell>
          <cell r="I445">
            <v>113807</v>
          </cell>
          <cell r="J445">
            <v>1519</v>
          </cell>
        </row>
        <row r="446">
          <cell r="C446" t="str">
            <v>Rasdorf, Point-Alpha-Gemeinde</v>
          </cell>
          <cell r="E446">
            <v>113764</v>
          </cell>
          <cell r="F446" t="str">
            <v>0</v>
          </cell>
          <cell r="G446" t="str">
            <v>0</v>
          </cell>
          <cell r="H446">
            <v>113764</v>
          </cell>
          <cell r="I446">
            <v>113764</v>
          </cell>
          <cell r="J446">
            <v>1636</v>
          </cell>
        </row>
        <row r="447">
          <cell r="C447" t="str">
            <v>HESSENECK</v>
          </cell>
          <cell r="D447">
            <v>54021</v>
          </cell>
          <cell r="E447">
            <v>57658</v>
          </cell>
          <cell r="F447" t="str">
            <v>0</v>
          </cell>
          <cell r="G447" t="str">
            <v>0</v>
          </cell>
          <cell r="H447">
            <v>57658</v>
          </cell>
          <cell r="I447">
            <v>111679</v>
          </cell>
          <cell r="J447">
            <v>620</v>
          </cell>
        </row>
        <row r="448">
          <cell r="C448" t="str">
            <v>Philippsthal (Werra), Marktgemeinde</v>
          </cell>
          <cell r="E448">
            <v>76953</v>
          </cell>
          <cell r="F448" t="str">
            <v>0</v>
          </cell>
          <cell r="G448" t="str">
            <v>0</v>
          </cell>
          <cell r="H448">
            <v>76953</v>
          </cell>
          <cell r="I448">
            <v>76953</v>
          </cell>
          <cell r="J448">
            <v>4188</v>
          </cell>
        </row>
      </sheetData>
      <sheetData sheetId="3" refreshError="1"/>
      <sheetData sheetId="4">
        <row r="3">
          <cell r="A3" t="str">
            <v>AGS
(Gemeinde-
schlüssel)</v>
          </cell>
          <cell r="B3" t="str">
            <v>Name der Kommune</v>
          </cell>
          <cell r="C3" t="str">
            <v>Einwohner</v>
          </cell>
          <cell r="D3" t="str">
            <v>Gesamtsumme der Entschuldung</v>
          </cell>
          <cell r="E3" t="str">
            <v xml:space="preserve">Gesamtsumme der Entschuldung 
in Euro je Einwohner </v>
          </cell>
        </row>
        <row r="4">
          <cell r="A4">
            <v>634024</v>
          </cell>
          <cell r="B4" t="str">
            <v>Spangenberg, Liebenbachst.</v>
          </cell>
          <cell r="C4">
            <v>6054</v>
          </cell>
          <cell r="D4">
            <v>15780430</v>
          </cell>
          <cell r="E4">
            <v>2606.6121572514039</v>
          </cell>
        </row>
        <row r="5">
          <cell r="A5">
            <v>636012</v>
          </cell>
          <cell r="B5" t="str">
            <v>Waldkappel, St.</v>
          </cell>
          <cell r="C5">
            <v>4433</v>
          </cell>
          <cell r="D5">
            <v>10611710</v>
          </cell>
          <cell r="E5">
            <v>2393.7987818632978</v>
          </cell>
        </row>
        <row r="6">
          <cell r="A6">
            <v>634004</v>
          </cell>
          <cell r="B6" t="str">
            <v>Frielendorf</v>
          </cell>
          <cell r="C6">
            <v>7314</v>
          </cell>
          <cell r="D6">
            <v>17003702</v>
          </cell>
          <cell r="E6">
            <v>2324.8156959256221</v>
          </cell>
        </row>
        <row r="7">
          <cell r="A7">
            <v>635022</v>
          </cell>
          <cell r="B7" t="str">
            <v>Willingen (Upland)</v>
          </cell>
          <cell r="C7">
            <v>5972</v>
          </cell>
          <cell r="D7">
            <v>13768525</v>
          </cell>
          <cell r="E7">
            <v>2305.5132283991961</v>
          </cell>
        </row>
        <row r="8">
          <cell r="A8">
            <v>636001</v>
          </cell>
          <cell r="B8" t="str">
            <v>Bad Sooden-Allendorf, Stadt</v>
          </cell>
          <cell r="C8">
            <v>8350</v>
          </cell>
          <cell r="D8">
            <v>18812413</v>
          </cell>
          <cell r="E8">
            <v>2252.9835928143711</v>
          </cell>
        </row>
        <row r="9">
          <cell r="A9">
            <v>433012</v>
          </cell>
          <cell r="B9" t="str">
            <v>Rüsselsheim</v>
          </cell>
          <cell r="C9">
            <v>61967</v>
          </cell>
          <cell r="D9">
            <v>128798418</v>
          </cell>
          <cell r="E9">
            <v>2078.500137169784</v>
          </cell>
        </row>
        <row r="10">
          <cell r="A10">
            <v>439010</v>
          </cell>
          <cell r="B10" t="str">
            <v>Lorch</v>
          </cell>
          <cell r="C10">
            <v>3752</v>
          </cell>
          <cell r="D10">
            <v>7626198</v>
          </cell>
          <cell r="E10">
            <v>2032.568763326226</v>
          </cell>
        </row>
        <row r="11">
          <cell r="A11">
            <v>636007</v>
          </cell>
          <cell r="B11" t="str">
            <v>Meinhard</v>
          </cell>
          <cell r="C11">
            <v>4711</v>
          </cell>
          <cell r="D11">
            <v>8609371</v>
          </cell>
          <cell r="E11">
            <v>1827.5039269794099</v>
          </cell>
        </row>
        <row r="12">
          <cell r="A12">
            <v>633025</v>
          </cell>
          <cell r="B12" t="str">
            <v>Trendelburg, St.</v>
          </cell>
          <cell r="C12">
            <v>5081</v>
          </cell>
          <cell r="D12">
            <v>9135128</v>
          </cell>
          <cell r="E12">
            <v>1797.8996260578626</v>
          </cell>
        </row>
        <row r="13">
          <cell r="A13">
            <v>633002</v>
          </cell>
          <cell r="B13" t="str">
            <v>Bad Karlshafen, Stadt</v>
          </cell>
          <cell r="C13">
            <v>3497</v>
          </cell>
          <cell r="D13">
            <v>6652592</v>
          </cell>
          <cell r="E13">
            <v>1902.3711752931083</v>
          </cell>
        </row>
        <row r="14">
          <cell r="A14">
            <v>439005</v>
          </cell>
          <cell r="B14" t="str">
            <v>Heidenrod</v>
          </cell>
          <cell r="C14">
            <v>7820</v>
          </cell>
          <cell r="D14">
            <v>13665560</v>
          </cell>
          <cell r="E14">
            <v>1747.5140664961637</v>
          </cell>
        </row>
        <row r="15">
          <cell r="A15">
            <v>413000</v>
          </cell>
          <cell r="B15" t="str">
            <v>Offenbach am Main, St.</v>
          </cell>
          <cell r="C15">
            <v>120988</v>
          </cell>
          <cell r="D15">
            <v>211151672.61739346</v>
          </cell>
          <cell r="E15">
            <v>1745.2282260835245</v>
          </cell>
        </row>
        <row r="16">
          <cell r="A16">
            <v>438000</v>
          </cell>
          <cell r="B16" t="str">
            <v>Landkreis Offenbach</v>
          </cell>
          <cell r="C16">
            <v>341669</v>
          </cell>
          <cell r="D16">
            <v>207150523.71411115</v>
          </cell>
          <cell r="E16">
            <v>606.2900752310311</v>
          </cell>
        </row>
        <row r="17">
          <cell r="A17">
            <v>437008</v>
          </cell>
          <cell r="B17" t="str">
            <v xml:space="preserve">Hesseneck                                                              </v>
          </cell>
          <cell r="C17">
            <v>631</v>
          </cell>
          <cell r="D17">
            <v>1011876</v>
          </cell>
          <cell r="E17">
            <v>1603.6069730586371</v>
          </cell>
        </row>
        <row r="18">
          <cell r="A18">
            <v>634001</v>
          </cell>
          <cell r="B18" t="str">
            <v>Borken (Hessen), Stadt</v>
          </cell>
          <cell r="C18">
            <v>12494</v>
          </cell>
          <cell r="D18">
            <v>18661611</v>
          </cell>
          <cell r="E18">
            <v>1493.6458299983992</v>
          </cell>
        </row>
        <row r="19">
          <cell r="A19">
            <v>632017</v>
          </cell>
          <cell r="B19" t="str">
            <v>Ronshausen</v>
          </cell>
          <cell r="C19">
            <v>2383</v>
          </cell>
          <cell r="D19">
            <v>3303517</v>
          </cell>
          <cell r="E19">
            <v>1386.2849349559378</v>
          </cell>
        </row>
        <row r="20">
          <cell r="A20">
            <v>632005</v>
          </cell>
          <cell r="B20" t="str">
            <v>Cornberg</v>
          </cell>
          <cell r="C20">
            <v>1411</v>
          </cell>
          <cell r="D20">
            <v>1939011</v>
          </cell>
          <cell r="E20">
            <v>1374.210489014883</v>
          </cell>
        </row>
        <row r="21">
          <cell r="A21">
            <v>533012</v>
          </cell>
          <cell r="B21" t="str">
            <v>Merenberg, Marktflecken</v>
          </cell>
          <cell r="C21">
            <v>3231</v>
          </cell>
          <cell r="D21">
            <v>4152289</v>
          </cell>
          <cell r="E21">
            <v>1285.1405137728257</v>
          </cell>
        </row>
        <row r="22">
          <cell r="A22">
            <v>611000</v>
          </cell>
          <cell r="B22" t="str">
            <v>Kassel, documenta-Stadt                                         (konnte am 30.01.17 erfolgreich aus dem Kommunalen Schutzschirm entlassen werden)</v>
          </cell>
          <cell r="C22">
            <v>194747</v>
          </cell>
          <cell r="D22">
            <v>260461750.5084607</v>
          </cell>
          <cell r="E22">
            <v>1337.4365228140136</v>
          </cell>
        </row>
        <row r="23">
          <cell r="A23">
            <v>439014</v>
          </cell>
          <cell r="B23" t="str">
            <v>Schlangenbad</v>
          </cell>
          <cell r="C23">
            <v>6239</v>
          </cell>
          <cell r="D23">
            <v>8370640</v>
          </cell>
          <cell r="E23">
            <v>1341.6637281615644</v>
          </cell>
        </row>
        <row r="24">
          <cell r="A24">
            <v>439013</v>
          </cell>
          <cell r="B24" t="str">
            <v>Rüdesheim am Rhein, St.</v>
          </cell>
          <cell r="C24">
            <v>9773</v>
          </cell>
          <cell r="D24">
            <v>12105149</v>
          </cell>
          <cell r="E24">
            <v>1238.6318428322932</v>
          </cell>
        </row>
        <row r="25">
          <cell r="A25">
            <v>411000</v>
          </cell>
          <cell r="B25" t="str">
            <v>Darmstadt, Wissenschaftsstadt</v>
          </cell>
          <cell r="C25">
            <v>151879</v>
          </cell>
          <cell r="D25">
            <v>186563885.67131367</v>
          </cell>
          <cell r="E25">
            <v>1228.3718333101592</v>
          </cell>
        </row>
        <row r="26">
          <cell r="A26">
            <v>531001</v>
          </cell>
          <cell r="B26" t="str">
            <v>Allendorf (Lumda), Stadt</v>
          </cell>
          <cell r="C26">
            <v>4110</v>
          </cell>
          <cell r="D26">
            <v>4846615</v>
          </cell>
          <cell r="E26">
            <v>1179.2250608272507</v>
          </cell>
        </row>
        <row r="27">
          <cell r="A27">
            <v>634009</v>
          </cell>
          <cell r="B27" t="str">
            <v>Homberg (Efze), Kreisstadt</v>
          </cell>
          <cell r="C27">
            <v>13881</v>
          </cell>
          <cell r="D27">
            <v>15934421</v>
          </cell>
          <cell r="E27">
            <v>1147.9303364310929</v>
          </cell>
        </row>
        <row r="28">
          <cell r="A28">
            <v>535001</v>
          </cell>
          <cell r="B28" t="str">
            <v>Alsfeld, Stadt</v>
          </cell>
          <cell r="C28">
            <v>15889</v>
          </cell>
          <cell r="D28">
            <v>18163646</v>
          </cell>
          <cell r="E28">
            <v>1143.1585373528856</v>
          </cell>
        </row>
        <row r="29">
          <cell r="A29">
            <v>635010</v>
          </cell>
          <cell r="B29" t="str">
            <v>Frankenau, Stadt</v>
          </cell>
          <cell r="C29">
            <v>2914</v>
          </cell>
          <cell r="D29">
            <v>3274814</v>
          </cell>
          <cell r="E29">
            <v>1123.8208647906658</v>
          </cell>
        </row>
        <row r="30">
          <cell r="A30">
            <v>438001</v>
          </cell>
          <cell r="B30" t="str">
            <v>Dietzenbach, Kreisstadt</v>
          </cell>
          <cell r="C30">
            <v>33127</v>
          </cell>
          <cell r="D30">
            <v>37813441</v>
          </cell>
          <cell r="E30">
            <v>1141.4689226310863</v>
          </cell>
        </row>
        <row r="31">
          <cell r="A31">
            <v>636008</v>
          </cell>
          <cell r="B31" t="str">
            <v>Meißner</v>
          </cell>
          <cell r="C31">
            <v>3082</v>
          </cell>
          <cell r="D31">
            <v>3327663</v>
          </cell>
          <cell r="E31">
            <v>1079.7089552238806</v>
          </cell>
        </row>
        <row r="32">
          <cell r="A32">
            <v>533010</v>
          </cell>
          <cell r="B32" t="str">
            <v>Löhnberg</v>
          </cell>
          <cell r="C32">
            <v>4292</v>
          </cell>
          <cell r="D32">
            <v>4775543</v>
          </cell>
          <cell r="E32">
            <v>1112.6614631873254</v>
          </cell>
        </row>
        <row r="33">
          <cell r="A33">
            <v>435001</v>
          </cell>
          <cell r="B33" t="str">
            <v>Bad Orb, Stadt</v>
          </cell>
          <cell r="C33">
            <v>9531</v>
          </cell>
          <cell r="D33">
            <v>10624922</v>
          </cell>
          <cell r="E33">
            <v>1114.7751547581577</v>
          </cell>
        </row>
        <row r="34">
          <cell r="A34">
            <v>439002</v>
          </cell>
          <cell r="B34" t="str">
            <v>Bad Schwalbach, Kreisstadt</v>
          </cell>
          <cell r="C34">
            <v>10676</v>
          </cell>
          <cell r="D34">
            <v>11732472</v>
          </cell>
          <cell r="E34">
            <v>1098.9576620457101</v>
          </cell>
        </row>
        <row r="35">
          <cell r="A35">
            <v>636016</v>
          </cell>
          <cell r="B35" t="str">
            <v>Witzenhausen, St.                                                 (konnte am 20.12.17 erfolgreich aus dem Kommunalen Schutzschirm entlassen werden)</v>
          </cell>
          <cell r="C35">
            <v>14701</v>
          </cell>
          <cell r="D35">
            <v>16276573</v>
          </cell>
          <cell r="E35">
            <v>1107.1745459492552</v>
          </cell>
        </row>
        <row r="36">
          <cell r="A36">
            <v>636006</v>
          </cell>
          <cell r="B36" t="str">
            <v>Hessisch Lichtenau, Stadt</v>
          </cell>
          <cell r="C36">
            <v>11984</v>
          </cell>
          <cell r="D36">
            <v>13058708</v>
          </cell>
          <cell r="E36">
            <v>1089.6785714285713</v>
          </cell>
        </row>
        <row r="37">
          <cell r="A37">
            <v>636002</v>
          </cell>
          <cell r="B37" t="str">
            <v>Berkatal</v>
          </cell>
          <cell r="C37">
            <v>1584</v>
          </cell>
          <cell r="D37">
            <v>1614627</v>
          </cell>
          <cell r="E37">
            <v>1019.3352272727273</v>
          </cell>
        </row>
        <row r="38">
          <cell r="A38">
            <v>535011</v>
          </cell>
          <cell r="B38" t="str">
            <v>Lauterbach (Hessen), Kreisstadt</v>
          </cell>
          <cell r="C38">
            <v>13226</v>
          </cell>
          <cell r="D38">
            <v>14806369</v>
          </cell>
          <cell r="E38">
            <v>1119.4895660063512</v>
          </cell>
        </row>
        <row r="39">
          <cell r="A39">
            <v>636015</v>
          </cell>
          <cell r="B39" t="str">
            <v>Weißenborn</v>
          </cell>
          <cell r="C39">
            <v>1072</v>
          </cell>
          <cell r="D39">
            <v>1078392</v>
          </cell>
          <cell r="E39">
            <v>1005.9626865671642</v>
          </cell>
        </row>
        <row r="40">
          <cell r="A40">
            <v>438002</v>
          </cell>
          <cell r="B40" t="str">
            <v>Dreieich, Stadt</v>
          </cell>
          <cell r="C40">
            <v>40082</v>
          </cell>
          <cell r="D40">
            <v>41733833</v>
          </cell>
          <cell r="E40">
            <v>1041.2113417494138</v>
          </cell>
        </row>
        <row r="41">
          <cell r="A41">
            <v>531017</v>
          </cell>
          <cell r="B41" t="str">
            <v>Staufenberg, St.</v>
          </cell>
          <cell r="C41">
            <v>8239</v>
          </cell>
          <cell r="D41">
            <v>8397520</v>
          </cell>
          <cell r="E41">
            <v>1019.2401990532832</v>
          </cell>
        </row>
        <row r="42">
          <cell r="A42">
            <v>636013</v>
          </cell>
          <cell r="B42" t="str">
            <v>Wanfried, St.</v>
          </cell>
          <cell r="C42">
            <v>4151</v>
          </cell>
          <cell r="D42">
            <v>4133154</v>
          </cell>
          <cell r="E42">
            <v>995.70079498915925</v>
          </cell>
        </row>
        <row r="43">
          <cell r="A43">
            <v>636005</v>
          </cell>
          <cell r="B43" t="str">
            <v>Herleshausen</v>
          </cell>
          <cell r="C43">
            <v>2821</v>
          </cell>
          <cell r="D43">
            <v>2730378</v>
          </cell>
          <cell r="E43">
            <v>967.87593052109185</v>
          </cell>
        </row>
        <row r="44">
          <cell r="A44">
            <v>633009</v>
          </cell>
          <cell r="B44" t="str">
            <v>Fuldatal</v>
          </cell>
          <cell r="C44">
            <v>12112</v>
          </cell>
          <cell r="D44">
            <v>11938857</v>
          </cell>
          <cell r="E44">
            <v>985.70483817701449</v>
          </cell>
        </row>
        <row r="45">
          <cell r="A45">
            <v>431015</v>
          </cell>
          <cell r="B45" t="str">
            <v>Lindenfels, St.</v>
          </cell>
          <cell r="C45">
            <v>5050</v>
          </cell>
          <cell r="D45">
            <v>4769164</v>
          </cell>
          <cell r="E45">
            <v>944.38891089108915</v>
          </cell>
        </row>
        <row r="46">
          <cell r="A46">
            <v>632010</v>
          </cell>
          <cell r="B46" t="str">
            <v>Hohenroda</v>
          </cell>
          <cell r="C46">
            <v>3088</v>
          </cell>
          <cell r="D46">
            <v>2831976</v>
          </cell>
          <cell r="E46">
            <v>917.09067357512959</v>
          </cell>
        </row>
        <row r="47">
          <cell r="A47">
            <v>531005</v>
          </cell>
          <cell r="B47" t="str">
            <v>Gießen, Universitätsstadt</v>
          </cell>
          <cell r="C47">
            <v>83280</v>
          </cell>
          <cell r="D47">
            <v>77843351</v>
          </cell>
          <cell r="E47">
            <v>934.71843179634971</v>
          </cell>
        </row>
        <row r="48">
          <cell r="A48">
            <v>633012</v>
          </cell>
          <cell r="B48" t="str">
            <v>Helsa</v>
          </cell>
          <cell r="C48">
            <v>5538</v>
          </cell>
          <cell r="D48">
            <v>4999695</v>
          </cell>
          <cell r="E48">
            <v>902.79794149512463</v>
          </cell>
        </row>
        <row r="49">
          <cell r="A49">
            <v>632011</v>
          </cell>
          <cell r="B49" t="str">
            <v>Kirchheim</v>
          </cell>
          <cell r="C49">
            <v>3709</v>
          </cell>
          <cell r="D49">
            <v>3101688</v>
          </cell>
          <cell r="E49">
            <v>836.25990833108654</v>
          </cell>
        </row>
        <row r="50">
          <cell r="A50">
            <v>439009</v>
          </cell>
          <cell r="B50" t="str">
            <v>Kiedrich</v>
          </cell>
          <cell r="C50">
            <v>3983</v>
          </cell>
          <cell r="D50">
            <v>3521291</v>
          </cell>
          <cell r="E50">
            <v>884.08009038413252</v>
          </cell>
        </row>
        <row r="51">
          <cell r="A51">
            <v>431012</v>
          </cell>
          <cell r="B51" t="str">
            <v>Hirschhorn (Neckar), Stadt</v>
          </cell>
          <cell r="C51">
            <v>3452</v>
          </cell>
          <cell r="D51">
            <v>2949975</v>
          </cell>
          <cell r="E51">
            <v>854.56981460023178</v>
          </cell>
        </row>
        <row r="52">
          <cell r="A52">
            <v>632013</v>
          </cell>
          <cell r="B52" t="str">
            <v>Nentershausen</v>
          </cell>
          <cell r="C52">
            <v>2689</v>
          </cell>
          <cell r="D52">
            <v>2170453</v>
          </cell>
          <cell r="E52">
            <v>807.15991074748979</v>
          </cell>
        </row>
        <row r="53">
          <cell r="A53">
            <v>635014</v>
          </cell>
          <cell r="B53" t="str">
            <v>Hatzfeld (Eder), Stadt</v>
          </cell>
          <cell r="C53">
            <v>3054</v>
          </cell>
          <cell r="D53">
            <v>2463400</v>
          </cell>
          <cell r="E53">
            <v>806.61427635887355</v>
          </cell>
        </row>
        <row r="54">
          <cell r="A54">
            <v>434010</v>
          </cell>
          <cell r="B54" t="str">
            <v>Steinbach (Taunus), St.</v>
          </cell>
          <cell r="C54">
            <v>10357</v>
          </cell>
          <cell r="D54">
            <v>8319158</v>
          </cell>
          <cell r="E54">
            <v>803.24012745003381</v>
          </cell>
        </row>
        <row r="55">
          <cell r="A55">
            <v>533017</v>
          </cell>
          <cell r="B55" t="str">
            <v>Weilburg, St.</v>
          </cell>
          <cell r="C55">
            <v>12547</v>
          </cell>
          <cell r="D55">
            <v>10252701</v>
          </cell>
          <cell r="E55">
            <v>817.14361998884192</v>
          </cell>
        </row>
        <row r="56">
          <cell r="A56">
            <v>436005</v>
          </cell>
          <cell r="B56" t="str">
            <v>Hattersheim am Main, Stadt</v>
          </cell>
          <cell r="C56">
            <v>26379</v>
          </cell>
          <cell r="D56">
            <v>21087652</v>
          </cell>
          <cell r="E56">
            <v>799.41059175859584</v>
          </cell>
        </row>
        <row r="57">
          <cell r="A57">
            <v>531010</v>
          </cell>
          <cell r="B57" t="str">
            <v>Laubach, St.</v>
          </cell>
          <cell r="C57">
            <v>9613</v>
          </cell>
          <cell r="D57">
            <v>7452617</v>
          </cell>
          <cell r="E57">
            <v>775.26443357952769</v>
          </cell>
        </row>
        <row r="58">
          <cell r="A58">
            <v>632018</v>
          </cell>
          <cell r="B58" t="str">
            <v>Rotenburg a.d. Fulda, St.</v>
          </cell>
          <cell r="C58">
            <v>13318</v>
          </cell>
          <cell r="D58">
            <v>10998965</v>
          </cell>
          <cell r="E58">
            <v>825.87212794713923</v>
          </cell>
        </row>
        <row r="59">
          <cell r="A59">
            <v>635020</v>
          </cell>
          <cell r="B59" t="str">
            <v>Volkmarsen, St.</v>
          </cell>
          <cell r="C59">
            <v>6743</v>
          </cell>
          <cell r="D59">
            <v>5243438</v>
          </cell>
          <cell r="E59">
            <v>777.6120421177518</v>
          </cell>
        </row>
        <row r="60">
          <cell r="A60">
            <v>439012</v>
          </cell>
          <cell r="B60" t="str">
            <v>Oestrich-Winkel, St.</v>
          </cell>
          <cell r="C60">
            <v>11524</v>
          </cell>
          <cell r="D60">
            <v>8852203</v>
          </cell>
          <cell r="E60">
            <v>768.15367927802845</v>
          </cell>
        </row>
        <row r="61">
          <cell r="A61">
            <v>435010</v>
          </cell>
          <cell r="B61" t="str">
            <v>Gelnhausen, Barbarossastadt</v>
          </cell>
          <cell r="C61">
            <v>22265</v>
          </cell>
          <cell r="D61">
            <v>17029215</v>
          </cell>
          <cell r="E61">
            <v>764.84235346957109</v>
          </cell>
        </row>
        <row r="62">
          <cell r="A62">
            <v>440012</v>
          </cell>
          <cell r="B62" t="str">
            <v>Karben, St.</v>
          </cell>
          <cell r="C62">
            <v>21936</v>
          </cell>
          <cell r="D62">
            <v>16299808</v>
          </cell>
          <cell r="E62">
            <v>743.06199854121076</v>
          </cell>
        </row>
        <row r="63">
          <cell r="A63">
            <v>634016</v>
          </cell>
          <cell r="B63" t="str">
            <v>Neuental</v>
          </cell>
          <cell r="C63">
            <v>3180</v>
          </cell>
          <cell r="D63">
            <v>2251093</v>
          </cell>
          <cell r="E63">
            <v>707.89088050314467</v>
          </cell>
        </row>
        <row r="64">
          <cell r="A64">
            <v>431014</v>
          </cell>
          <cell r="B64" t="str">
            <v>Lautertal (Odenwald)</v>
          </cell>
          <cell r="C64">
            <v>7193</v>
          </cell>
          <cell r="D64">
            <v>5198334</v>
          </cell>
          <cell r="E64">
            <v>722.6934519671903</v>
          </cell>
        </row>
        <row r="65">
          <cell r="A65">
            <v>532020</v>
          </cell>
          <cell r="B65" t="str">
            <v>Sinn</v>
          </cell>
          <cell r="C65">
            <v>6422</v>
          </cell>
          <cell r="D65">
            <v>4591482</v>
          </cell>
          <cell r="E65">
            <v>714.96138274680789</v>
          </cell>
        </row>
        <row r="66">
          <cell r="A66">
            <v>431011</v>
          </cell>
          <cell r="B66" t="str">
            <v>Heppenheim (Bergstraße)</v>
          </cell>
          <cell r="C66">
            <v>25001</v>
          </cell>
          <cell r="D66">
            <v>17559983</v>
          </cell>
          <cell r="E66">
            <v>702.37122515099395</v>
          </cell>
        </row>
        <row r="67">
          <cell r="A67">
            <v>439003</v>
          </cell>
          <cell r="B67" t="str">
            <v>Eltville am Rhein, Stadt</v>
          </cell>
          <cell r="C67">
            <v>16897</v>
          </cell>
          <cell r="D67">
            <v>11065026</v>
          </cell>
          <cell r="E67">
            <v>654.85151210274012</v>
          </cell>
        </row>
        <row r="68">
          <cell r="A68">
            <v>531008</v>
          </cell>
          <cell r="B68" t="str">
            <v>Hungen, St.</v>
          </cell>
          <cell r="C68">
            <v>12399</v>
          </cell>
          <cell r="D68">
            <v>8031222</v>
          </cell>
          <cell r="E68">
            <v>647.7314299540285</v>
          </cell>
        </row>
        <row r="69">
          <cell r="A69">
            <v>633006</v>
          </cell>
          <cell r="B69" t="str">
            <v>Bad Emstal</v>
          </cell>
          <cell r="C69">
            <v>5950</v>
          </cell>
          <cell r="D69">
            <v>3864809</v>
          </cell>
          <cell r="E69">
            <v>649.54773109243695</v>
          </cell>
        </row>
        <row r="70">
          <cell r="A70">
            <v>535002</v>
          </cell>
          <cell r="B70" t="str">
            <v>Antrifttal</v>
          </cell>
          <cell r="C70">
            <v>1933</v>
          </cell>
          <cell r="D70">
            <v>1215982</v>
          </cell>
          <cell r="E70">
            <v>629.06466632177967</v>
          </cell>
        </row>
        <row r="71">
          <cell r="A71">
            <v>439000</v>
          </cell>
          <cell r="B71" t="str">
            <v xml:space="preserve">Rheingau-Taunus-Kreis                             </v>
          </cell>
          <cell r="C71">
            <v>182117</v>
          </cell>
          <cell r="D71">
            <v>118517532.72463331</v>
          </cell>
          <cell r="E71">
            <v>650.77687818618415</v>
          </cell>
        </row>
        <row r="72">
          <cell r="A72">
            <v>440009</v>
          </cell>
          <cell r="B72" t="str">
            <v>Gedern, Stadt</v>
          </cell>
          <cell r="C72">
            <v>7439</v>
          </cell>
          <cell r="D72">
            <v>4650254</v>
          </cell>
          <cell r="E72">
            <v>625.11816104315096</v>
          </cell>
        </row>
        <row r="73">
          <cell r="A73">
            <v>434013</v>
          </cell>
          <cell r="B73" t="str">
            <v>Weilrod</v>
          </cell>
          <cell r="C73">
            <v>6238</v>
          </cell>
          <cell r="D73">
            <v>3997387</v>
          </cell>
          <cell r="E73">
            <v>640.81227957678743</v>
          </cell>
        </row>
        <row r="74">
          <cell r="A74">
            <v>440011</v>
          </cell>
          <cell r="B74" t="str">
            <v>Hirzenhain</v>
          </cell>
          <cell r="C74">
            <v>2816</v>
          </cell>
          <cell r="D74">
            <v>1707569</v>
          </cell>
          <cell r="E74">
            <v>606.38103693181813</v>
          </cell>
        </row>
        <row r="75">
          <cell r="A75">
            <v>534010</v>
          </cell>
          <cell r="B75" t="str">
            <v>Gladenbach, Stadt</v>
          </cell>
          <cell r="C75">
            <v>12014</v>
          </cell>
          <cell r="D75">
            <v>7202951</v>
          </cell>
          <cell r="E75">
            <v>599.54644581321793</v>
          </cell>
        </row>
        <row r="76">
          <cell r="A76">
            <v>440010</v>
          </cell>
          <cell r="B76" t="str">
            <v>Glauburg</v>
          </cell>
          <cell r="C76">
            <v>3015</v>
          </cell>
          <cell r="D76">
            <v>1778186</v>
          </cell>
          <cell r="E76">
            <v>589.77976782752899</v>
          </cell>
        </row>
        <row r="77">
          <cell r="A77">
            <v>435005</v>
          </cell>
          <cell r="B77" t="str">
            <v>Brachttal</v>
          </cell>
          <cell r="C77">
            <v>5101</v>
          </cell>
          <cell r="D77">
            <v>2985967</v>
          </cell>
          <cell r="E77">
            <v>585.36894726524213</v>
          </cell>
        </row>
        <row r="78">
          <cell r="A78">
            <v>435014</v>
          </cell>
          <cell r="B78" t="str">
            <v>Hanau, Stadt</v>
          </cell>
          <cell r="C78">
            <v>90934</v>
          </cell>
          <cell r="D78">
            <v>54050833</v>
          </cell>
          <cell r="E78">
            <v>594.39629841423448</v>
          </cell>
        </row>
        <row r="79">
          <cell r="A79">
            <v>433009</v>
          </cell>
          <cell r="B79" t="str">
            <v>Nauheim</v>
          </cell>
          <cell r="C79">
            <v>10282</v>
          </cell>
          <cell r="D79">
            <v>5813843</v>
          </cell>
          <cell r="E79">
            <v>565.43892238864032</v>
          </cell>
        </row>
        <row r="80">
          <cell r="A80">
            <v>433008</v>
          </cell>
          <cell r="B80" t="str">
            <v>Mörfelden-Walldorf, St.</v>
          </cell>
          <cell r="C80">
            <v>33159</v>
          </cell>
          <cell r="D80">
            <v>18110797</v>
          </cell>
          <cell r="E80">
            <v>546.18043366808411</v>
          </cell>
        </row>
        <row r="81">
          <cell r="A81">
            <v>635002</v>
          </cell>
          <cell r="B81" t="str">
            <v>Bad Arolsen, Sadt</v>
          </cell>
          <cell r="C81">
            <v>15399</v>
          </cell>
          <cell r="D81">
            <v>7817092</v>
          </cell>
          <cell r="E81">
            <v>507.63634002207937</v>
          </cell>
        </row>
        <row r="82">
          <cell r="A82">
            <v>532006</v>
          </cell>
          <cell r="B82" t="str">
            <v>Dillenburg, Stadt</v>
          </cell>
          <cell r="C82">
            <v>23431</v>
          </cell>
          <cell r="D82">
            <v>11861406</v>
          </cell>
          <cell r="E82">
            <v>506.22704963509881</v>
          </cell>
        </row>
        <row r="83">
          <cell r="A83">
            <v>435028</v>
          </cell>
          <cell r="B83" t="str">
            <v>Steinau a. d. Straße, St.</v>
          </cell>
          <cell r="C83">
            <v>10336</v>
          </cell>
          <cell r="D83">
            <v>5058923</v>
          </cell>
          <cell r="E83">
            <v>489.44688467492261</v>
          </cell>
        </row>
        <row r="84">
          <cell r="A84">
            <v>435017</v>
          </cell>
          <cell r="B84" t="str">
            <v>Langenselbold, St.</v>
          </cell>
          <cell r="C84">
            <v>13643</v>
          </cell>
          <cell r="D84">
            <v>6764213</v>
          </cell>
          <cell r="E84">
            <v>495.80099684820055</v>
          </cell>
        </row>
        <row r="85">
          <cell r="A85">
            <v>431020</v>
          </cell>
          <cell r="B85" t="str">
            <v>Viernheim, St.</v>
          </cell>
          <cell r="C85">
            <v>33276</v>
          </cell>
          <cell r="D85">
            <v>16477035</v>
          </cell>
          <cell r="E85">
            <v>495.16272989542011</v>
          </cell>
        </row>
        <row r="86">
          <cell r="A86">
            <v>438012</v>
          </cell>
          <cell r="B86" t="str">
            <v>Rödermark, St.</v>
          </cell>
          <cell r="C86">
            <v>26881</v>
          </cell>
          <cell r="D86">
            <v>12260962</v>
          </cell>
          <cell r="E86">
            <v>456.12001041627917</v>
          </cell>
        </row>
        <row r="87">
          <cell r="A87">
            <v>433000</v>
          </cell>
          <cell r="B87" t="str">
            <v>Landkreis Groß-Gerau</v>
          </cell>
          <cell r="C87">
            <v>260793</v>
          </cell>
          <cell r="D87">
            <v>114799655.65647249</v>
          </cell>
          <cell r="E87">
            <v>440.19454378174447</v>
          </cell>
        </row>
        <row r="88">
          <cell r="A88">
            <v>534011</v>
          </cell>
          <cell r="B88" t="str">
            <v>Kirchhain, St.                                                           (konnte am 20.12.17 erfolgreich aus dem Kommunalen Schutzschirm entlassen werden)</v>
          </cell>
          <cell r="C88">
            <v>16255</v>
          </cell>
          <cell r="D88">
            <v>6290395</v>
          </cell>
          <cell r="E88">
            <v>386.98215933558907</v>
          </cell>
        </row>
        <row r="89">
          <cell r="A89">
            <v>440000</v>
          </cell>
          <cell r="B89" t="str">
            <v xml:space="preserve">Wetteraukreis                                                      (konnte am 13.03.17 erfolgreich aus dem Kommunalen Schutzschirm entlassen werden)  </v>
          </cell>
          <cell r="C89">
            <v>297369</v>
          </cell>
          <cell r="D89">
            <v>116208709.37166318</v>
          </cell>
          <cell r="E89">
            <v>390.78958927010945</v>
          </cell>
        </row>
        <row r="90">
          <cell r="A90">
            <v>431009</v>
          </cell>
          <cell r="B90" t="str">
            <v>Grasellenbach</v>
          </cell>
          <cell r="C90">
            <v>3932</v>
          </cell>
          <cell r="D90">
            <v>1396397</v>
          </cell>
          <cell r="E90">
            <v>355.13657171922688</v>
          </cell>
        </row>
        <row r="91">
          <cell r="A91">
            <v>435000</v>
          </cell>
          <cell r="B91" t="str">
            <v xml:space="preserve">Main-Kinzig-Kreis                                                    (konnte am 20.12.17 erfolgreich aus dem Kommunalen Schutzschirm entlassen werden)             </v>
          </cell>
          <cell r="C91">
            <v>407619</v>
          </cell>
          <cell r="D91">
            <v>143987934.77869648</v>
          </cell>
          <cell r="E91">
            <v>353.24147004603924</v>
          </cell>
        </row>
        <row r="92">
          <cell r="A92">
            <v>531000</v>
          </cell>
          <cell r="B92" t="str">
            <v>Landkreis Gießen</v>
          </cell>
          <cell r="C92">
            <v>259834</v>
          </cell>
          <cell r="D92">
            <v>89068241.208441928</v>
          </cell>
          <cell r="E92">
            <v>342.78901609659215</v>
          </cell>
        </row>
        <row r="93">
          <cell r="A93">
            <v>535000</v>
          </cell>
          <cell r="B93" t="str">
            <v xml:space="preserve">Vogelsbergkreis                                   </v>
          </cell>
          <cell r="C93">
            <v>105763</v>
          </cell>
          <cell r="D93">
            <v>32118986.886150714</v>
          </cell>
          <cell r="E93">
            <v>303.6883114714098</v>
          </cell>
        </row>
        <row r="94">
          <cell r="A94">
            <v>437006</v>
          </cell>
          <cell r="B94" t="str">
            <v>Erbach, Kreisstadt</v>
          </cell>
          <cell r="C94">
            <v>13312</v>
          </cell>
          <cell r="D94">
            <v>3979619</v>
          </cell>
          <cell r="E94">
            <v>298.94974459134613</v>
          </cell>
        </row>
        <row r="95">
          <cell r="A95">
            <v>438003</v>
          </cell>
          <cell r="B95" t="str">
            <v>Egelsbach</v>
          </cell>
          <cell r="C95">
            <v>11371</v>
          </cell>
          <cell r="D95">
            <v>3384612</v>
          </cell>
          <cell r="E95">
            <v>297.65297687098757</v>
          </cell>
        </row>
        <row r="96">
          <cell r="A96">
            <v>437000</v>
          </cell>
          <cell r="B96" t="str">
            <v xml:space="preserve">Odenwaldkreis                                     </v>
          </cell>
          <cell r="C96">
            <v>96082</v>
          </cell>
          <cell r="D96">
            <v>28058832.351494394</v>
          </cell>
          <cell r="E96">
            <v>292.03006131735805</v>
          </cell>
        </row>
        <row r="97">
          <cell r="A97">
            <v>633000</v>
          </cell>
          <cell r="B97" t="str">
            <v>Landkreis Kassel</v>
          </cell>
          <cell r="C97">
            <v>233451</v>
          </cell>
          <cell r="D97">
            <v>66551273.591131143</v>
          </cell>
          <cell r="E97">
            <v>285.07598421566473</v>
          </cell>
        </row>
        <row r="98">
          <cell r="A98">
            <v>431000</v>
          </cell>
          <cell r="B98" t="str">
            <v>Landkreis Bergstraße</v>
          </cell>
          <cell r="C98">
            <v>263822</v>
          </cell>
          <cell r="D98">
            <v>74248040.12142019</v>
          </cell>
          <cell r="E98">
            <v>281.43232983382808</v>
          </cell>
        </row>
        <row r="99">
          <cell r="A99">
            <v>532000</v>
          </cell>
          <cell r="B99" t="str">
            <v xml:space="preserve">Lahn-Dill-Kreis                                   </v>
          </cell>
          <cell r="C99">
            <v>251440</v>
          </cell>
          <cell r="D99">
            <v>65855010.978199661</v>
          </cell>
          <cell r="E99">
            <v>261.91143405265535</v>
          </cell>
        </row>
        <row r="100">
          <cell r="A100">
            <v>636010</v>
          </cell>
          <cell r="B100" t="str">
            <v>Ringgau</v>
          </cell>
          <cell r="C100">
            <v>2925</v>
          </cell>
          <cell r="D100">
            <v>687037</v>
          </cell>
          <cell r="E100">
            <v>234.88444444444445</v>
          </cell>
        </row>
        <row r="101">
          <cell r="A101">
            <v>534000</v>
          </cell>
          <cell r="B101" t="str">
            <v>Landkreis Marburg-Biedenkopf                                         (konnte am 30.01.17 erfolgreich aus dem Kommunalen Schutzschirm entlassen werden)</v>
          </cell>
          <cell r="C101">
            <v>241598</v>
          </cell>
          <cell r="D101">
            <v>48154376.282289766</v>
          </cell>
          <cell r="E101">
            <v>199.31612133498524</v>
          </cell>
        </row>
        <row r="102">
          <cell r="A102">
            <v>636000</v>
          </cell>
          <cell r="B102" t="str">
            <v xml:space="preserve">Werra-Meißner-Kreis                                            (konnte am 30.01.18 erfolgreich aus dem Kommunalen Schutzschirm entlassen werden)                        </v>
          </cell>
          <cell r="C102">
            <v>100206</v>
          </cell>
          <cell r="D102">
            <v>19598311.876852222</v>
          </cell>
          <cell r="E102">
            <v>195.58022350809554</v>
          </cell>
        </row>
        <row r="103">
          <cell r="A103">
            <v>533000</v>
          </cell>
          <cell r="B103" t="str">
            <v>Landkreis Limburg-Weilburg</v>
          </cell>
          <cell r="C103">
            <v>170385</v>
          </cell>
          <cell r="D103">
            <v>23682570.458444849</v>
          </cell>
          <cell r="E103">
            <v>138.99445642776564</v>
          </cell>
        </row>
      </sheetData>
      <sheetData sheetId="5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 (2)"/>
      <sheetName val="Tabelle1"/>
    </sheetNames>
    <sheetDataSet>
      <sheetData sheetId="0">
        <row r="1">
          <cell r="C1" t="str">
            <v>Kommunen</v>
          </cell>
          <cell r="D1" t="str">
            <v>Kontingent Bundesprogramm
in Euro</v>
          </cell>
          <cell r="E1" t="str">
            <v>Kontingent
Landesprogramm</v>
          </cell>
          <cell r="F1" t="str">
            <v>Sonderkontingent 1. Tranche (15.000.000 Euro (pro Flüchtling ca. 724 Euro))</v>
          </cell>
          <cell r="G1" t="str">
            <v>Sonderkontingent2. Tranche (10.000.000 Euro (pro Flüchtling ca. 451 Euro))</v>
          </cell>
          <cell r="H1" t="str">
            <v>Kontingent Landesprogramm</v>
          </cell>
          <cell r="I1" t="str">
            <v>Gesamtkontingent Landes- und Bundesprogramm
in Euro</v>
          </cell>
          <cell r="J1" t="str">
            <v>Einwohnerzahlen 
31.12.2016</v>
          </cell>
        </row>
        <row r="2">
          <cell r="C2" t="str">
            <v>OFFENBACH AM MAIN, STADT</v>
          </cell>
          <cell r="D2">
            <v>20963802</v>
          </cell>
          <cell r="E2">
            <v>10240571</v>
          </cell>
          <cell r="F2">
            <v>628042</v>
          </cell>
          <cell r="G2">
            <v>332152</v>
          </cell>
          <cell r="H2">
            <v>11200765</v>
          </cell>
          <cell r="I2">
            <v>32164567</v>
          </cell>
          <cell r="J2" t="e">
            <v>#REF!</v>
          </cell>
        </row>
        <row r="3">
          <cell r="C3" t="str">
            <v>NEUSTADT (HESSEN), STADT</v>
          </cell>
          <cell r="D3">
            <v>792478</v>
          </cell>
          <cell r="E3">
            <v>247632</v>
          </cell>
          <cell r="F3">
            <v>771295</v>
          </cell>
          <cell r="G3">
            <v>443964</v>
          </cell>
          <cell r="H3">
            <v>1462891</v>
          </cell>
          <cell r="I3">
            <v>2255369</v>
          </cell>
          <cell r="J3" t="e">
            <v>#REF!</v>
          </cell>
        </row>
        <row r="4">
          <cell r="C4" t="str">
            <v>KASSEL, DOCUMENTA-STADT</v>
          </cell>
          <cell r="D4">
            <v>29435048</v>
          </cell>
          <cell r="E4">
            <v>11522412</v>
          </cell>
          <cell r="F4">
            <v>773708</v>
          </cell>
          <cell r="G4">
            <v>542286</v>
          </cell>
          <cell r="H4">
            <v>12838406</v>
          </cell>
          <cell r="I4">
            <v>42273454</v>
          </cell>
          <cell r="J4" t="e">
            <v>#REF!</v>
          </cell>
        </row>
        <row r="5">
          <cell r="C5" t="str">
            <v>SONTRA, STADT</v>
          </cell>
          <cell r="D5">
            <v>775950</v>
          </cell>
          <cell r="E5">
            <v>355133</v>
          </cell>
          <cell r="F5">
            <v>0</v>
          </cell>
          <cell r="G5">
            <v>392309</v>
          </cell>
          <cell r="H5">
            <v>747442</v>
          </cell>
          <cell r="I5">
            <v>1523392</v>
          </cell>
          <cell r="J5" t="e">
            <v>#REF!</v>
          </cell>
        </row>
        <row r="6">
          <cell r="C6" t="str">
            <v>ROTENBURG AN DER FULDA, STADT</v>
          </cell>
          <cell r="D6">
            <v>1336964</v>
          </cell>
          <cell r="E6">
            <v>439782</v>
          </cell>
          <cell r="F6">
            <v>565648</v>
          </cell>
          <cell r="G6">
            <v>304393</v>
          </cell>
          <cell r="H6">
            <v>1309823</v>
          </cell>
          <cell r="I6">
            <v>2646787</v>
          </cell>
          <cell r="J6" t="e">
            <v>#REF!</v>
          </cell>
        </row>
        <row r="7">
          <cell r="C7" t="str">
            <v>HESSENECK</v>
          </cell>
          <cell r="D7">
            <v>54021</v>
          </cell>
          <cell r="E7">
            <v>57658</v>
          </cell>
          <cell r="F7" t="str">
            <v>0</v>
          </cell>
          <cell r="G7" t="str">
            <v>0</v>
          </cell>
          <cell r="H7">
            <v>57658</v>
          </cell>
          <cell r="I7">
            <v>111679</v>
          </cell>
          <cell r="J7" t="e">
            <v>#REF!</v>
          </cell>
        </row>
        <row r="8">
          <cell r="C8" t="str">
            <v>KIRCHHEIM</v>
          </cell>
          <cell r="D8">
            <v>0</v>
          </cell>
          <cell r="E8">
            <v>146367</v>
          </cell>
          <cell r="F8">
            <v>288919</v>
          </cell>
          <cell r="G8">
            <v>175705</v>
          </cell>
          <cell r="H8">
            <v>610991</v>
          </cell>
          <cell r="I8">
            <v>610991</v>
          </cell>
          <cell r="J8" t="e">
            <v>#REF!</v>
          </cell>
        </row>
        <row r="9">
          <cell r="C9" t="str">
            <v>HESSISCH LICHTENAU, STADT</v>
          </cell>
          <cell r="D9">
            <v>1153729</v>
          </cell>
          <cell r="E9">
            <v>407154</v>
          </cell>
          <cell r="F9">
            <v>237869</v>
          </cell>
          <cell r="G9">
            <v>283129</v>
          </cell>
          <cell r="H9">
            <v>928152</v>
          </cell>
          <cell r="I9">
            <v>2081881</v>
          </cell>
          <cell r="J9" t="e">
            <v>#REF!</v>
          </cell>
        </row>
        <row r="10">
          <cell r="C10" t="str">
            <v>WEIßENBORN</v>
          </cell>
          <cell r="D10">
            <v>108310</v>
          </cell>
          <cell r="E10">
            <v>66734</v>
          </cell>
          <cell r="F10" t="str">
            <v>0</v>
          </cell>
          <cell r="G10" t="str">
            <v>0</v>
          </cell>
          <cell r="H10">
            <v>66734</v>
          </cell>
          <cell r="I10">
            <v>175044</v>
          </cell>
          <cell r="J10" t="e">
            <v>#REF!</v>
          </cell>
        </row>
        <row r="11">
          <cell r="C11" t="str">
            <v>WEILBURG, STADT</v>
          </cell>
          <cell r="D11">
            <v>1047298</v>
          </cell>
          <cell r="E11">
            <v>417547</v>
          </cell>
          <cell r="F11">
            <v>429999</v>
          </cell>
          <cell r="G11">
            <v>244161</v>
          </cell>
          <cell r="H11">
            <v>1091707</v>
          </cell>
          <cell r="I11">
            <v>2139005</v>
          </cell>
          <cell r="J11" t="e">
            <v>#REF!</v>
          </cell>
        </row>
        <row r="12">
          <cell r="C12" t="str">
            <v>CALDEN</v>
          </cell>
          <cell r="D12">
            <v>0</v>
          </cell>
          <cell r="E12">
            <v>197265</v>
          </cell>
          <cell r="F12">
            <v>734486</v>
          </cell>
          <cell r="G12">
            <v>317859</v>
          </cell>
          <cell r="H12">
            <v>1249610</v>
          </cell>
          <cell r="I12">
            <v>1249610</v>
          </cell>
          <cell r="J12" t="e">
            <v>#REF!</v>
          </cell>
        </row>
        <row r="13">
          <cell r="C13" t="str">
            <v>SENSBACHTAL</v>
          </cell>
          <cell r="D13">
            <v>82212</v>
          </cell>
          <cell r="E13">
            <v>62604</v>
          </cell>
          <cell r="F13" t="str">
            <v>0</v>
          </cell>
          <cell r="G13" t="str">
            <v>0</v>
          </cell>
          <cell r="H13">
            <v>62604</v>
          </cell>
          <cell r="I13">
            <v>144816</v>
          </cell>
          <cell r="J13" t="e">
            <v>#REF!</v>
          </cell>
        </row>
        <row r="14">
          <cell r="C14" t="str">
            <v>GIEßEN, UNIVERSITäTSSTADT</v>
          </cell>
          <cell r="D14">
            <v>6627670</v>
          </cell>
          <cell r="E14">
            <v>2063881</v>
          </cell>
          <cell r="F14">
            <v>2981753</v>
          </cell>
          <cell r="G14">
            <v>1195731</v>
          </cell>
          <cell r="H14">
            <v>6241365</v>
          </cell>
          <cell r="I14">
            <v>12869035</v>
          </cell>
          <cell r="J14" t="e">
            <v>#REF!</v>
          </cell>
        </row>
        <row r="15">
          <cell r="C15" t="str">
            <v>GEMüNDEN (WOHRA), STADT</v>
          </cell>
          <cell r="D15">
            <v>273945</v>
          </cell>
          <cell r="E15">
            <v>110678</v>
          </cell>
          <cell r="F15">
            <v>167751</v>
          </cell>
          <cell r="G15">
            <v>29790</v>
          </cell>
          <cell r="H15">
            <v>308219</v>
          </cell>
          <cell r="I15">
            <v>582164</v>
          </cell>
          <cell r="J15" t="e">
            <v>#REF!</v>
          </cell>
        </row>
        <row r="16">
          <cell r="C16" t="str">
            <v>HOFGEISMAR, STADT</v>
          </cell>
          <cell r="D16">
            <v>1387420</v>
          </cell>
          <cell r="E16">
            <v>456316</v>
          </cell>
          <cell r="F16">
            <v>201302</v>
          </cell>
          <cell r="G16">
            <v>92705</v>
          </cell>
          <cell r="H16">
            <v>750323</v>
          </cell>
          <cell r="I16">
            <v>2137743</v>
          </cell>
          <cell r="J16" t="e">
            <v>#REF!</v>
          </cell>
        </row>
        <row r="17">
          <cell r="C17" t="str">
            <v>CORNBERG</v>
          </cell>
          <cell r="D17">
            <v>126743</v>
          </cell>
          <cell r="E17">
            <v>69716</v>
          </cell>
          <cell r="F17" t="str">
            <v>0</v>
          </cell>
          <cell r="G17" t="str">
            <v>0</v>
          </cell>
          <cell r="H17">
            <v>69716</v>
          </cell>
          <cell r="I17">
            <v>196459</v>
          </cell>
          <cell r="J17" t="e">
            <v>#REF!</v>
          </cell>
        </row>
        <row r="18">
          <cell r="C18" t="str">
            <v>BORKEN (HESSEN), STADT</v>
          </cell>
          <cell r="D18">
            <v>1301527</v>
          </cell>
          <cell r="E18">
            <v>429391</v>
          </cell>
          <cell r="F18" t="str">
            <v>0</v>
          </cell>
          <cell r="G18" t="str">
            <v>0</v>
          </cell>
          <cell r="H18">
            <v>429391</v>
          </cell>
          <cell r="I18">
            <v>1730918</v>
          </cell>
          <cell r="J18" t="e">
            <v>#REF!</v>
          </cell>
        </row>
        <row r="19">
          <cell r="C19" t="str">
            <v>BAD AROLSEN, STADT</v>
          </cell>
          <cell r="D19">
            <v>1385690</v>
          </cell>
          <cell r="E19">
            <v>460823</v>
          </cell>
          <cell r="F19">
            <v>169924</v>
          </cell>
          <cell r="G19">
            <v>43983</v>
          </cell>
          <cell r="H19">
            <v>674730</v>
          </cell>
          <cell r="I19">
            <v>2060420</v>
          </cell>
          <cell r="J19" t="e">
            <v>#REF!</v>
          </cell>
        </row>
        <row r="20">
          <cell r="C20" t="str">
            <v>BREITENBACH AM HERZBERG</v>
          </cell>
          <cell r="D20">
            <v>155971</v>
          </cell>
          <cell r="E20">
            <v>76878</v>
          </cell>
          <cell r="F20" t="str">
            <v>0</v>
          </cell>
          <cell r="G20" t="str">
            <v>0</v>
          </cell>
          <cell r="H20">
            <v>76878</v>
          </cell>
          <cell r="I20">
            <v>232849</v>
          </cell>
          <cell r="J20" t="e">
            <v>#REF!</v>
          </cell>
        </row>
        <row r="21">
          <cell r="C21" t="str">
            <v>WAHLSBURG</v>
          </cell>
          <cell r="D21">
            <v>191307</v>
          </cell>
          <cell r="E21">
            <v>79933</v>
          </cell>
          <cell r="F21" t="str">
            <v>0</v>
          </cell>
          <cell r="G21" t="str">
            <v>0</v>
          </cell>
          <cell r="H21">
            <v>79933</v>
          </cell>
          <cell r="I21">
            <v>271240</v>
          </cell>
          <cell r="J21" t="e">
            <v>#REF!</v>
          </cell>
        </row>
        <row r="22">
          <cell r="C22" t="str">
            <v>OTTRAU</v>
          </cell>
          <cell r="D22">
            <v>215811</v>
          </cell>
          <cell r="E22">
            <v>82719</v>
          </cell>
          <cell r="F22" t="str">
            <v>0</v>
          </cell>
          <cell r="G22" t="str">
            <v>0</v>
          </cell>
          <cell r="H22">
            <v>82719</v>
          </cell>
          <cell r="I22">
            <v>298530</v>
          </cell>
          <cell r="J22" t="e">
            <v>#REF!</v>
          </cell>
        </row>
        <row r="23">
          <cell r="C23" t="str">
            <v>BAD ORB, STADT</v>
          </cell>
          <cell r="D23">
            <v>917029</v>
          </cell>
          <cell r="E23">
            <v>368903</v>
          </cell>
          <cell r="F23" t="str">
            <v>0</v>
          </cell>
          <cell r="G23" t="str">
            <v>0</v>
          </cell>
          <cell r="H23">
            <v>368903</v>
          </cell>
          <cell r="I23">
            <v>1285932</v>
          </cell>
          <cell r="J23" t="e">
            <v>#REF!</v>
          </cell>
        </row>
        <row r="24">
          <cell r="C24" t="str">
            <v>JESBERG</v>
          </cell>
          <cell r="D24">
            <v>216754</v>
          </cell>
          <cell r="E24">
            <v>85494</v>
          </cell>
          <cell r="F24" t="str">
            <v>0</v>
          </cell>
          <cell r="G24" t="str">
            <v>0</v>
          </cell>
          <cell r="H24">
            <v>85494</v>
          </cell>
          <cell r="I24">
            <v>302248</v>
          </cell>
          <cell r="J24" t="e">
            <v>#REF!</v>
          </cell>
        </row>
        <row r="25">
          <cell r="C25" t="str">
            <v>BüDINGEN, STADT</v>
          </cell>
          <cell r="D25">
            <v>1733692</v>
          </cell>
          <cell r="E25">
            <v>534280</v>
          </cell>
          <cell r="F25">
            <v>249938</v>
          </cell>
          <cell r="G25">
            <v>302437</v>
          </cell>
          <cell r="H25">
            <v>1086655</v>
          </cell>
          <cell r="I25">
            <v>2820347</v>
          </cell>
          <cell r="J25" t="e">
            <v>#REF!</v>
          </cell>
        </row>
        <row r="26">
          <cell r="C26" t="str">
            <v>FRIELENDORF</v>
          </cell>
          <cell r="D26">
            <v>688218</v>
          </cell>
          <cell r="E26">
            <v>229632</v>
          </cell>
          <cell r="F26" t="str">
            <v>0</v>
          </cell>
          <cell r="G26" t="str">
            <v>0</v>
          </cell>
          <cell r="H26">
            <v>229632</v>
          </cell>
          <cell r="I26">
            <v>917850</v>
          </cell>
          <cell r="J26" t="e">
            <v>#REF!</v>
          </cell>
        </row>
        <row r="27">
          <cell r="C27" t="str">
            <v>NENTERSHAUSEN</v>
          </cell>
          <cell r="D27">
            <v>244717</v>
          </cell>
          <cell r="E27">
            <v>89926</v>
          </cell>
          <cell r="F27" t="str">
            <v>0</v>
          </cell>
          <cell r="G27" t="str">
            <v>0</v>
          </cell>
          <cell r="H27">
            <v>89926</v>
          </cell>
          <cell r="I27">
            <v>334643</v>
          </cell>
          <cell r="J27" t="e">
            <v>#REF!</v>
          </cell>
        </row>
        <row r="28">
          <cell r="C28" t="str">
            <v>SCHWALMSTADT, STADT</v>
          </cell>
          <cell r="D28">
            <v>1744670</v>
          </cell>
          <cell r="E28">
            <v>515758</v>
          </cell>
          <cell r="F28" t="str">
            <v>0</v>
          </cell>
          <cell r="G28" t="str">
            <v>0</v>
          </cell>
          <cell r="H28">
            <v>515758</v>
          </cell>
          <cell r="I28">
            <v>2260428</v>
          </cell>
          <cell r="J28" t="e">
            <v>#REF!</v>
          </cell>
        </row>
        <row r="29">
          <cell r="C29" t="str">
            <v>ANTRIFTTAL</v>
          </cell>
          <cell r="D29">
            <v>157664</v>
          </cell>
          <cell r="E29">
            <v>79787</v>
          </cell>
          <cell r="F29" t="str">
            <v>0</v>
          </cell>
          <cell r="G29" t="str">
            <v>0</v>
          </cell>
          <cell r="H29">
            <v>79787</v>
          </cell>
          <cell r="I29">
            <v>237451</v>
          </cell>
          <cell r="J29" t="e">
            <v>#REF!</v>
          </cell>
        </row>
        <row r="30">
          <cell r="C30" t="str">
            <v>WERRA-MEISSNER-KREIS</v>
          </cell>
          <cell r="D30">
            <v>8934279</v>
          </cell>
          <cell r="E30">
            <v>3628295</v>
          </cell>
          <cell r="F30" t="str">
            <v>0</v>
          </cell>
          <cell r="G30" t="str">
            <v>0</v>
          </cell>
          <cell r="H30">
            <v>3628295</v>
          </cell>
          <cell r="I30">
            <v>12562574</v>
          </cell>
          <cell r="J30">
            <v>100965</v>
          </cell>
        </row>
        <row r="31">
          <cell r="C31" t="str">
            <v>LAUBACH, STADT</v>
          </cell>
          <cell r="D31">
            <v>825745</v>
          </cell>
          <cell r="E31">
            <v>377953</v>
          </cell>
          <cell r="F31" t="str">
            <v>0</v>
          </cell>
          <cell r="G31" t="str">
            <v>0</v>
          </cell>
          <cell r="H31">
            <v>377953</v>
          </cell>
          <cell r="I31">
            <v>1203698</v>
          </cell>
          <cell r="J31" t="e">
            <v>#REF!</v>
          </cell>
        </row>
        <row r="32">
          <cell r="C32" t="str">
            <v>GLADENBACH, STADT</v>
          </cell>
          <cell r="D32">
            <v>1096269</v>
          </cell>
          <cell r="E32">
            <v>413101</v>
          </cell>
          <cell r="F32" t="str">
            <v>0</v>
          </cell>
          <cell r="G32" t="str">
            <v>0</v>
          </cell>
          <cell r="H32">
            <v>413101</v>
          </cell>
          <cell r="I32">
            <v>1509370</v>
          </cell>
          <cell r="J32" t="e">
            <v>#REF!</v>
          </cell>
        </row>
        <row r="33">
          <cell r="C33" t="str">
            <v>BAD ENDBACH</v>
          </cell>
          <cell r="D33">
            <v>747085</v>
          </cell>
          <cell r="E33">
            <v>242552</v>
          </cell>
          <cell r="F33" t="str">
            <v>0</v>
          </cell>
          <cell r="G33" t="str">
            <v>0</v>
          </cell>
          <cell r="H33">
            <v>242552</v>
          </cell>
          <cell r="I33">
            <v>989637</v>
          </cell>
          <cell r="J33" t="e">
            <v>#REF!</v>
          </cell>
        </row>
        <row r="34">
          <cell r="C34" t="str">
            <v>BEBRA, STADT</v>
          </cell>
          <cell r="D34">
            <v>1281025</v>
          </cell>
          <cell r="E34">
            <v>441435</v>
          </cell>
          <cell r="F34" t="str">
            <v>0</v>
          </cell>
          <cell r="G34" t="str">
            <v>0</v>
          </cell>
          <cell r="H34">
            <v>441435</v>
          </cell>
          <cell r="I34">
            <v>1722460</v>
          </cell>
          <cell r="J34" t="e">
            <v>#REF!</v>
          </cell>
        </row>
        <row r="35">
          <cell r="C35" t="str">
            <v>NEU-EICHENBERG</v>
          </cell>
          <cell r="D35">
            <v>149540</v>
          </cell>
          <cell r="E35">
            <v>76240</v>
          </cell>
          <cell r="F35" t="str">
            <v>0</v>
          </cell>
          <cell r="G35" t="str">
            <v>0</v>
          </cell>
          <cell r="H35">
            <v>76240</v>
          </cell>
          <cell r="I35">
            <v>225780</v>
          </cell>
          <cell r="J35" t="e">
            <v>#REF!</v>
          </cell>
        </row>
        <row r="36">
          <cell r="C36" t="str">
            <v>FRITZLAR, DOM- UND KAISERSTADT</v>
          </cell>
          <cell r="D36">
            <v>1353787</v>
          </cell>
          <cell r="E36">
            <v>436955</v>
          </cell>
          <cell r="F36" t="str">
            <v>0</v>
          </cell>
          <cell r="G36" t="str">
            <v>0</v>
          </cell>
          <cell r="H36">
            <v>436955</v>
          </cell>
          <cell r="I36">
            <v>1790742</v>
          </cell>
          <cell r="J36" t="e">
            <v>#REF!</v>
          </cell>
        </row>
        <row r="37">
          <cell r="C37" t="str">
            <v>NEUENTAL</v>
          </cell>
          <cell r="D37">
            <v>279338</v>
          </cell>
          <cell r="E37">
            <v>95792</v>
          </cell>
          <cell r="F37" t="str">
            <v>0</v>
          </cell>
          <cell r="G37" t="str">
            <v>0</v>
          </cell>
          <cell r="H37">
            <v>95792</v>
          </cell>
          <cell r="I37">
            <v>375130</v>
          </cell>
          <cell r="J37" t="e">
            <v>#REF!</v>
          </cell>
        </row>
        <row r="38">
          <cell r="C38" t="str">
            <v>FRANKENAU, STADT</v>
          </cell>
          <cell r="D38">
            <v>260961</v>
          </cell>
          <cell r="E38">
            <v>94647</v>
          </cell>
          <cell r="F38" t="str">
            <v>0</v>
          </cell>
          <cell r="G38" t="str">
            <v>0</v>
          </cell>
          <cell r="H38">
            <v>94647</v>
          </cell>
          <cell r="I38">
            <v>355608</v>
          </cell>
          <cell r="J38" t="e">
            <v>#REF!</v>
          </cell>
        </row>
        <row r="39">
          <cell r="C39" t="str">
            <v>RüDESHEIM AM RHEIN, STADT</v>
          </cell>
          <cell r="D39">
            <v>832680</v>
          </cell>
          <cell r="E39">
            <v>367356</v>
          </cell>
          <cell r="F39" t="str">
            <v>0</v>
          </cell>
          <cell r="G39" t="str">
            <v>0</v>
          </cell>
          <cell r="H39">
            <v>367356</v>
          </cell>
          <cell r="I39">
            <v>1200036</v>
          </cell>
          <cell r="J39" t="e">
            <v>#REF!</v>
          </cell>
        </row>
        <row r="40">
          <cell r="C40" t="str">
            <v>RONSHAUSEN</v>
          </cell>
          <cell r="D40">
            <v>194992</v>
          </cell>
          <cell r="E40">
            <v>82734</v>
          </cell>
          <cell r="F40" t="str">
            <v>0</v>
          </cell>
          <cell r="G40" t="str">
            <v>0</v>
          </cell>
          <cell r="H40">
            <v>82734</v>
          </cell>
          <cell r="I40">
            <v>277726</v>
          </cell>
          <cell r="J40" t="e">
            <v>#REF!</v>
          </cell>
        </row>
        <row r="41">
          <cell r="C41" t="str">
            <v>SELTERS (TAUNUS)</v>
          </cell>
          <cell r="D41">
            <v>723217</v>
          </cell>
          <cell r="E41">
            <v>236723</v>
          </cell>
          <cell r="F41" t="str">
            <v>0</v>
          </cell>
          <cell r="G41" t="str">
            <v>0</v>
          </cell>
          <cell r="H41">
            <v>236723</v>
          </cell>
          <cell r="I41">
            <v>959940</v>
          </cell>
          <cell r="J41" t="e">
            <v>#REF!</v>
          </cell>
        </row>
        <row r="42">
          <cell r="C42" t="str">
            <v>BAD SODEN-SALMüNSTER, STADT</v>
          </cell>
          <cell r="D42">
            <v>1186316</v>
          </cell>
          <cell r="E42">
            <v>431170</v>
          </cell>
          <cell r="F42" t="str">
            <v>0</v>
          </cell>
          <cell r="G42" t="str">
            <v>0</v>
          </cell>
          <cell r="H42">
            <v>431170</v>
          </cell>
          <cell r="I42">
            <v>1617486</v>
          </cell>
          <cell r="J42" t="e">
            <v>#REF!</v>
          </cell>
        </row>
        <row r="43">
          <cell r="C43" t="str">
            <v>WITZENHAUSEN, STADT</v>
          </cell>
          <cell r="D43">
            <v>1362588</v>
          </cell>
          <cell r="E43">
            <v>447850</v>
          </cell>
          <cell r="F43" t="str">
            <v>0</v>
          </cell>
          <cell r="G43" t="str">
            <v>0</v>
          </cell>
          <cell r="H43">
            <v>447850</v>
          </cell>
          <cell r="I43">
            <v>1810438</v>
          </cell>
          <cell r="J43" t="e">
            <v>#REF!</v>
          </cell>
        </row>
        <row r="44">
          <cell r="C44" t="str">
            <v>WäCHTERSBACH, STADT</v>
          </cell>
          <cell r="D44">
            <v>1076879</v>
          </cell>
          <cell r="E44">
            <v>415112</v>
          </cell>
          <cell r="F44" t="str">
            <v>0</v>
          </cell>
          <cell r="G44" t="str">
            <v>0</v>
          </cell>
          <cell r="H44">
            <v>415112</v>
          </cell>
          <cell r="I44">
            <v>1491991</v>
          </cell>
          <cell r="J44" t="e">
            <v>#REF!</v>
          </cell>
        </row>
        <row r="45">
          <cell r="C45" t="str">
            <v>HAINA (KLOSTER)</v>
          </cell>
          <cell r="D45">
            <v>322146</v>
          </cell>
          <cell r="E45">
            <v>103258</v>
          </cell>
          <cell r="F45" t="str">
            <v>0</v>
          </cell>
          <cell r="G45" t="str">
            <v>0</v>
          </cell>
          <cell r="H45">
            <v>103258</v>
          </cell>
          <cell r="I45">
            <v>425404</v>
          </cell>
          <cell r="J45" t="e">
            <v>#REF!</v>
          </cell>
        </row>
        <row r="46">
          <cell r="C46" t="str">
            <v>BAD WILDUNGEN, STADT</v>
          </cell>
          <cell r="D46">
            <v>1545767</v>
          </cell>
          <cell r="E46">
            <v>486380</v>
          </cell>
          <cell r="F46" t="str">
            <v>0</v>
          </cell>
          <cell r="G46" t="str">
            <v>0</v>
          </cell>
          <cell r="H46">
            <v>486380</v>
          </cell>
          <cell r="I46">
            <v>2032147</v>
          </cell>
          <cell r="J46" t="e">
            <v>#REF!</v>
          </cell>
        </row>
        <row r="47">
          <cell r="C47" t="str">
            <v>FULDATAL</v>
          </cell>
          <cell r="D47">
            <v>961257</v>
          </cell>
          <cell r="E47">
            <v>285041</v>
          </cell>
          <cell r="F47">
            <v>53946</v>
          </cell>
          <cell r="G47">
            <v>156397</v>
          </cell>
          <cell r="H47">
            <v>495384</v>
          </cell>
          <cell r="I47">
            <v>1456641</v>
          </cell>
          <cell r="J47" t="e">
            <v>#REF!</v>
          </cell>
        </row>
        <row r="48">
          <cell r="C48" t="str">
            <v>WETZLAR, STADT</v>
          </cell>
          <cell r="D48">
            <v>3895457</v>
          </cell>
          <cell r="E48">
            <v>1680501</v>
          </cell>
          <cell r="F48">
            <v>471997</v>
          </cell>
          <cell r="G48">
            <v>197997</v>
          </cell>
          <cell r="H48">
            <v>2350495</v>
          </cell>
          <cell r="I48">
            <v>6245952</v>
          </cell>
          <cell r="J48" t="e">
            <v>#REF!</v>
          </cell>
        </row>
        <row r="49">
          <cell r="C49" t="str">
            <v>BAD SCHWALBACH, KREISSTADT</v>
          </cell>
          <cell r="D49">
            <v>908738</v>
          </cell>
          <cell r="E49">
            <v>379468</v>
          </cell>
          <cell r="F49" t="str">
            <v>0</v>
          </cell>
          <cell r="G49" t="str">
            <v>0</v>
          </cell>
          <cell r="H49">
            <v>379468</v>
          </cell>
          <cell r="I49">
            <v>1288206</v>
          </cell>
          <cell r="J49" t="e">
            <v>#REF!</v>
          </cell>
        </row>
        <row r="50">
          <cell r="C50" t="str">
            <v>RINGGAU</v>
          </cell>
          <cell r="D50">
            <v>261443</v>
          </cell>
          <cell r="E50">
            <v>92159</v>
          </cell>
          <cell r="F50" t="str">
            <v>0</v>
          </cell>
          <cell r="G50" t="str">
            <v>0</v>
          </cell>
          <cell r="H50">
            <v>92159</v>
          </cell>
          <cell r="I50">
            <v>353602</v>
          </cell>
          <cell r="J50" t="e">
            <v>#REF!</v>
          </cell>
        </row>
        <row r="51">
          <cell r="C51" t="str">
            <v>WOHRATAL</v>
          </cell>
          <cell r="D51">
            <v>185512</v>
          </cell>
          <cell r="E51">
            <v>83492</v>
          </cell>
          <cell r="F51" t="str">
            <v>0</v>
          </cell>
          <cell r="G51" t="str">
            <v>0</v>
          </cell>
          <cell r="H51">
            <v>83492</v>
          </cell>
          <cell r="I51">
            <v>269004</v>
          </cell>
          <cell r="J51" t="e">
            <v>#REF!</v>
          </cell>
        </row>
        <row r="52">
          <cell r="C52" t="str">
            <v>EDERTAL</v>
          </cell>
          <cell r="D52">
            <v>599643</v>
          </cell>
          <cell r="E52">
            <v>149815</v>
          </cell>
          <cell r="F52" t="str">
            <v>0</v>
          </cell>
          <cell r="G52" t="str">
            <v>0</v>
          </cell>
          <cell r="H52">
            <v>149815</v>
          </cell>
          <cell r="I52">
            <v>749458</v>
          </cell>
          <cell r="J52" t="e">
            <v>#REF!</v>
          </cell>
        </row>
        <row r="53">
          <cell r="C53" t="str">
            <v>FLIEDEN</v>
          </cell>
          <cell r="D53">
            <v>779147</v>
          </cell>
          <cell r="E53">
            <v>253566</v>
          </cell>
          <cell r="F53" t="str">
            <v>0</v>
          </cell>
          <cell r="G53" t="str">
            <v>0</v>
          </cell>
          <cell r="H53">
            <v>253566</v>
          </cell>
          <cell r="I53">
            <v>1032713</v>
          </cell>
          <cell r="J53" t="e">
            <v>#REF!</v>
          </cell>
        </row>
        <row r="54">
          <cell r="C54" t="str">
            <v>BAD SOODEN-ALLENDORF, STADT</v>
          </cell>
          <cell r="D54">
            <v>759573</v>
          </cell>
          <cell r="E54">
            <v>242531</v>
          </cell>
          <cell r="F54" t="str">
            <v>0</v>
          </cell>
          <cell r="G54" t="str">
            <v>0</v>
          </cell>
          <cell r="H54">
            <v>242531</v>
          </cell>
          <cell r="I54">
            <v>1002104</v>
          </cell>
          <cell r="J54" t="e">
            <v>#REF!</v>
          </cell>
        </row>
        <row r="55">
          <cell r="C55" t="str">
            <v>HUNGEN, STADT</v>
          </cell>
          <cell r="D55">
            <v>1054574</v>
          </cell>
          <cell r="E55">
            <v>411092</v>
          </cell>
          <cell r="F55" t="str">
            <v>0</v>
          </cell>
          <cell r="G55" t="str">
            <v>0</v>
          </cell>
          <cell r="H55">
            <v>411092</v>
          </cell>
          <cell r="I55">
            <v>1465666</v>
          </cell>
          <cell r="J55" t="e">
            <v>#REF!</v>
          </cell>
        </row>
        <row r="56">
          <cell r="C56" t="str">
            <v>SCHLüCHTERN, STADT</v>
          </cell>
          <cell r="D56">
            <v>1394649</v>
          </cell>
          <cell r="E56">
            <v>481612</v>
          </cell>
          <cell r="F56" t="str">
            <v>0</v>
          </cell>
          <cell r="G56" t="str">
            <v>0</v>
          </cell>
          <cell r="H56">
            <v>481612</v>
          </cell>
          <cell r="I56">
            <v>1876261</v>
          </cell>
          <cell r="J56" t="e">
            <v>#REF!</v>
          </cell>
        </row>
        <row r="57">
          <cell r="C57" t="str">
            <v>SCHRECKSBACH</v>
          </cell>
          <cell r="D57">
            <v>268460</v>
          </cell>
          <cell r="E57">
            <v>93932</v>
          </cell>
          <cell r="F57" t="str">
            <v>0</v>
          </cell>
          <cell r="G57" t="str">
            <v>0</v>
          </cell>
          <cell r="H57">
            <v>93932</v>
          </cell>
          <cell r="I57">
            <v>362392</v>
          </cell>
          <cell r="J57" t="e">
            <v>#REF!</v>
          </cell>
        </row>
        <row r="58">
          <cell r="C58" t="str">
            <v>VELLMAR, STADT</v>
          </cell>
          <cell r="D58">
            <v>1626472</v>
          </cell>
          <cell r="E58">
            <v>495020</v>
          </cell>
          <cell r="F58" t="str">
            <v>0</v>
          </cell>
          <cell r="G58" t="str">
            <v>0</v>
          </cell>
          <cell r="H58">
            <v>495020</v>
          </cell>
          <cell r="I58">
            <v>2121492</v>
          </cell>
          <cell r="J58" t="e">
            <v>#REF!</v>
          </cell>
        </row>
        <row r="59">
          <cell r="C59" t="str">
            <v>GROßKROTZENBURG</v>
          </cell>
          <cell r="D59">
            <v>712369</v>
          </cell>
          <cell r="E59">
            <v>171722</v>
          </cell>
          <cell r="F59" t="str">
            <v>0</v>
          </cell>
          <cell r="G59" t="str">
            <v>0</v>
          </cell>
          <cell r="H59">
            <v>171722</v>
          </cell>
          <cell r="I59">
            <v>884091</v>
          </cell>
          <cell r="J59" t="e">
            <v>#REF!</v>
          </cell>
        </row>
        <row r="60">
          <cell r="C60" t="str">
            <v>NüSTTAL</v>
          </cell>
          <cell r="D60">
            <v>236597</v>
          </cell>
          <cell r="E60">
            <v>92076</v>
          </cell>
          <cell r="F60" t="str">
            <v>0</v>
          </cell>
          <cell r="G60" t="str">
            <v>0</v>
          </cell>
          <cell r="H60">
            <v>92076</v>
          </cell>
          <cell r="I60">
            <v>328673</v>
          </cell>
          <cell r="J60" t="e">
            <v>#REF!</v>
          </cell>
        </row>
        <row r="61">
          <cell r="C61" t="str">
            <v>FELDATAL</v>
          </cell>
          <cell r="D61">
            <v>206469</v>
          </cell>
          <cell r="E61">
            <v>84640</v>
          </cell>
          <cell r="F61" t="str">
            <v>0</v>
          </cell>
          <cell r="G61" t="str">
            <v>0</v>
          </cell>
          <cell r="H61">
            <v>84640</v>
          </cell>
          <cell r="I61">
            <v>291109</v>
          </cell>
          <cell r="J61" t="e">
            <v>#REF!</v>
          </cell>
        </row>
        <row r="62">
          <cell r="C62" t="str">
            <v>ERBACH, KREISSTADT</v>
          </cell>
          <cell r="D62">
            <v>1142189</v>
          </cell>
          <cell r="E62">
            <v>430220</v>
          </cell>
          <cell r="F62" t="str">
            <v>0</v>
          </cell>
          <cell r="G62" t="str">
            <v>0</v>
          </cell>
          <cell r="H62">
            <v>430220</v>
          </cell>
          <cell r="I62">
            <v>1572409</v>
          </cell>
          <cell r="J62" t="e">
            <v>#REF!</v>
          </cell>
        </row>
        <row r="63">
          <cell r="C63" t="str">
            <v>NIDDA, STADT</v>
          </cell>
          <cell r="D63">
            <v>1514002</v>
          </cell>
          <cell r="E63">
            <v>494117</v>
          </cell>
          <cell r="F63" t="str">
            <v>0</v>
          </cell>
          <cell r="G63" t="str">
            <v>0</v>
          </cell>
          <cell r="H63">
            <v>494117</v>
          </cell>
          <cell r="I63">
            <v>2008119</v>
          </cell>
          <cell r="J63" t="e">
            <v>#REF!</v>
          </cell>
        </row>
        <row r="64">
          <cell r="C64" t="str">
            <v>Korbach, Hansestadt, Kreisstadt</v>
          </cell>
          <cell r="D64">
            <v>1808223</v>
          </cell>
          <cell r="E64">
            <v>562366</v>
          </cell>
          <cell r="F64">
            <v>205646</v>
          </cell>
          <cell r="G64">
            <v>158077</v>
          </cell>
          <cell r="H64">
            <v>926089</v>
          </cell>
          <cell r="I64">
            <v>2734312</v>
          </cell>
          <cell r="J64" t="e">
            <v>#REF!</v>
          </cell>
        </row>
        <row r="65">
          <cell r="C65" t="str">
            <v>MORSCHEN</v>
          </cell>
          <cell r="D65">
            <v>282856</v>
          </cell>
          <cell r="E65">
            <v>98845</v>
          </cell>
          <cell r="F65" t="str">
            <v>0</v>
          </cell>
          <cell r="G65" t="str">
            <v>0</v>
          </cell>
          <cell r="H65">
            <v>98845</v>
          </cell>
          <cell r="I65">
            <v>381701</v>
          </cell>
          <cell r="J65" t="e">
            <v>#REF!</v>
          </cell>
        </row>
        <row r="66">
          <cell r="C66" t="str">
            <v>Homberg (Efze), Reformationsstadt, Kreisstadt</v>
          </cell>
          <cell r="D66">
            <v>1182280</v>
          </cell>
          <cell r="E66">
            <v>432730</v>
          </cell>
          <cell r="F66" t="str">
            <v>0</v>
          </cell>
          <cell r="G66" t="str">
            <v>0</v>
          </cell>
          <cell r="H66">
            <v>432730</v>
          </cell>
          <cell r="I66">
            <v>1615010</v>
          </cell>
          <cell r="J66" t="e">
            <v>#REF!</v>
          </cell>
        </row>
        <row r="67">
          <cell r="C67" t="str">
            <v>LIEBENAU, STADT</v>
          </cell>
          <cell r="D67">
            <v>265116</v>
          </cell>
          <cell r="E67">
            <v>95738</v>
          </cell>
          <cell r="F67" t="str">
            <v>0</v>
          </cell>
          <cell r="G67" t="str">
            <v>0</v>
          </cell>
          <cell r="H67">
            <v>95738</v>
          </cell>
          <cell r="I67">
            <v>360854</v>
          </cell>
          <cell r="J67" t="e">
            <v>#REF!</v>
          </cell>
        </row>
        <row r="68">
          <cell r="C68" t="str">
            <v>WOLFHAGEN, STADT</v>
          </cell>
          <cell r="D68">
            <v>1111229</v>
          </cell>
          <cell r="E68">
            <v>410917</v>
          </cell>
          <cell r="F68" t="str">
            <v>0</v>
          </cell>
          <cell r="G68" t="str">
            <v>0</v>
          </cell>
          <cell r="H68">
            <v>410917</v>
          </cell>
          <cell r="I68">
            <v>1522146</v>
          </cell>
          <cell r="J68" t="e">
            <v>#REF!</v>
          </cell>
        </row>
        <row r="69">
          <cell r="C69" t="str">
            <v>WETTER (HESSEN), STADT</v>
          </cell>
          <cell r="D69">
            <v>775547</v>
          </cell>
          <cell r="E69">
            <v>249285</v>
          </cell>
          <cell r="F69" t="str">
            <v>0</v>
          </cell>
          <cell r="G69" t="str">
            <v>0</v>
          </cell>
          <cell r="H69">
            <v>249285</v>
          </cell>
          <cell r="I69">
            <v>1024832</v>
          </cell>
          <cell r="J69" t="e">
            <v>#REF!</v>
          </cell>
        </row>
        <row r="70">
          <cell r="C70" t="str">
            <v>LUDWIGSAU</v>
          </cell>
          <cell r="D70">
            <v>507035</v>
          </cell>
          <cell r="E70">
            <v>136744</v>
          </cell>
          <cell r="F70" t="str">
            <v>0</v>
          </cell>
          <cell r="G70" t="str">
            <v>0</v>
          </cell>
          <cell r="H70">
            <v>136744</v>
          </cell>
          <cell r="I70">
            <v>643779</v>
          </cell>
          <cell r="J70" t="e">
            <v>#REF!</v>
          </cell>
        </row>
        <row r="71">
          <cell r="C71" t="str">
            <v>ODENWALDKREIS</v>
          </cell>
          <cell r="D71">
            <v>7571632</v>
          </cell>
          <cell r="E71">
            <v>3485316</v>
          </cell>
          <cell r="F71" t="str">
            <v>0</v>
          </cell>
          <cell r="G71" t="str">
            <v>0</v>
          </cell>
          <cell r="H71">
            <v>3485316</v>
          </cell>
          <cell r="I71">
            <v>11056948</v>
          </cell>
          <cell r="J71">
            <v>96473</v>
          </cell>
        </row>
        <row r="72">
          <cell r="C72" t="str">
            <v>GILSERBERG</v>
          </cell>
          <cell r="D72">
            <v>256502</v>
          </cell>
          <cell r="E72">
            <v>96237</v>
          </cell>
          <cell r="F72" t="str">
            <v>0</v>
          </cell>
          <cell r="G72" t="str">
            <v>0</v>
          </cell>
          <cell r="H72">
            <v>96237</v>
          </cell>
          <cell r="I72">
            <v>352739</v>
          </cell>
          <cell r="J72" t="e">
            <v>#REF!</v>
          </cell>
        </row>
        <row r="73">
          <cell r="C73" t="str">
            <v>ESCHWEGE, KREISSTADT</v>
          </cell>
          <cell r="D73">
            <v>1739080</v>
          </cell>
          <cell r="E73">
            <v>518672</v>
          </cell>
          <cell r="F73" t="str">
            <v>0</v>
          </cell>
          <cell r="G73" t="str">
            <v>0</v>
          </cell>
          <cell r="H73">
            <v>518672</v>
          </cell>
          <cell r="I73">
            <v>2257752</v>
          </cell>
          <cell r="J73" t="e">
            <v>#REF!</v>
          </cell>
        </row>
        <row r="74">
          <cell r="C74" t="str">
            <v>OBERAULA</v>
          </cell>
          <cell r="D74">
            <v>267628</v>
          </cell>
          <cell r="E74">
            <v>93986</v>
          </cell>
          <cell r="F74" t="str">
            <v>0</v>
          </cell>
          <cell r="G74" t="str">
            <v>0</v>
          </cell>
          <cell r="H74">
            <v>93986</v>
          </cell>
          <cell r="I74">
            <v>361614</v>
          </cell>
          <cell r="J74" t="e">
            <v>#REF!</v>
          </cell>
        </row>
        <row r="75">
          <cell r="C75" t="str">
            <v>Bürstadt, Stadt</v>
          </cell>
          <cell r="D75">
            <v>1389479</v>
          </cell>
          <cell r="E75">
            <v>458525</v>
          </cell>
          <cell r="F75" t="str">
            <v>0</v>
          </cell>
          <cell r="G75" t="str">
            <v>0</v>
          </cell>
          <cell r="H75">
            <v>458525</v>
          </cell>
          <cell r="I75">
            <v>1848004</v>
          </cell>
          <cell r="J75" t="e">
            <v>#REF!</v>
          </cell>
        </row>
        <row r="76">
          <cell r="C76" t="str">
            <v>FLöRSBACHTAL</v>
          </cell>
          <cell r="D76">
            <v>182839</v>
          </cell>
          <cell r="E76">
            <v>83999</v>
          </cell>
          <cell r="F76" t="str">
            <v>0</v>
          </cell>
          <cell r="G76" t="str">
            <v>0</v>
          </cell>
          <cell r="H76">
            <v>83999</v>
          </cell>
          <cell r="I76">
            <v>266838</v>
          </cell>
          <cell r="J76" t="e">
            <v>#REF!</v>
          </cell>
        </row>
        <row r="77">
          <cell r="C77" t="str">
            <v>MICHELSTADT, STADT</v>
          </cell>
          <cell r="D77">
            <v>1368317</v>
          </cell>
          <cell r="E77">
            <v>462274</v>
          </cell>
          <cell r="F77">
            <v>0</v>
          </cell>
          <cell r="G77" t="str">
            <v>0</v>
          </cell>
          <cell r="H77">
            <v>462274</v>
          </cell>
          <cell r="I77">
            <v>1830591</v>
          </cell>
          <cell r="J77" t="e">
            <v>#REF!</v>
          </cell>
        </row>
        <row r="78">
          <cell r="C78" t="str">
            <v>Geisenheim, Hochschulstadt</v>
          </cell>
          <cell r="D78">
            <v>933732</v>
          </cell>
          <cell r="E78">
            <v>402124</v>
          </cell>
          <cell r="F78" t="str">
            <v>0</v>
          </cell>
          <cell r="G78" t="str">
            <v>0</v>
          </cell>
          <cell r="H78">
            <v>402124</v>
          </cell>
          <cell r="I78">
            <v>1335856</v>
          </cell>
          <cell r="J78" t="e">
            <v>#REF!</v>
          </cell>
        </row>
        <row r="79">
          <cell r="C79" t="str">
            <v>HERLESHAUSEN</v>
          </cell>
          <cell r="D79">
            <v>227351</v>
          </cell>
          <cell r="E79">
            <v>90584</v>
          </cell>
          <cell r="F79" t="str">
            <v>0</v>
          </cell>
          <cell r="G79" t="str">
            <v>0</v>
          </cell>
          <cell r="H79">
            <v>90584</v>
          </cell>
          <cell r="I79">
            <v>317935</v>
          </cell>
          <cell r="J79" t="e">
            <v>#REF!</v>
          </cell>
        </row>
        <row r="80">
          <cell r="C80" t="str">
            <v>SIEGBACH</v>
          </cell>
          <cell r="D80">
            <v>211023</v>
          </cell>
          <cell r="E80">
            <v>88522</v>
          </cell>
          <cell r="F80" t="str">
            <v>0</v>
          </cell>
          <cell r="G80" t="str">
            <v>0</v>
          </cell>
          <cell r="H80">
            <v>88522</v>
          </cell>
          <cell r="I80">
            <v>299545</v>
          </cell>
          <cell r="J80" t="e">
            <v>#REF!</v>
          </cell>
        </row>
        <row r="81">
          <cell r="C81" t="str">
            <v>SCHWARZENBORN, STADT</v>
          </cell>
          <cell r="D81">
            <v>89832</v>
          </cell>
          <cell r="E81">
            <v>66104</v>
          </cell>
          <cell r="F81">
            <v>0</v>
          </cell>
          <cell r="G81" t="str">
            <v>0</v>
          </cell>
          <cell r="H81">
            <v>66104</v>
          </cell>
          <cell r="I81">
            <v>155936</v>
          </cell>
          <cell r="J81" t="e">
            <v>#REF!</v>
          </cell>
        </row>
        <row r="82">
          <cell r="C82" t="str">
            <v>SINNTAL</v>
          </cell>
          <cell r="D82">
            <v>767533</v>
          </cell>
          <cell r="E82">
            <v>251878</v>
          </cell>
          <cell r="F82" t="str">
            <v>0</v>
          </cell>
          <cell r="G82" t="str">
            <v>0</v>
          </cell>
          <cell r="H82">
            <v>251878</v>
          </cell>
          <cell r="I82">
            <v>1019411</v>
          </cell>
          <cell r="J82" t="e">
            <v>#REF!</v>
          </cell>
        </row>
        <row r="83">
          <cell r="C83" t="str">
            <v>FULDA, STADT</v>
          </cell>
          <cell r="D83">
            <v>4731582</v>
          </cell>
          <cell r="E83">
            <v>1867027</v>
          </cell>
          <cell r="F83">
            <v>618991</v>
          </cell>
          <cell r="G83">
            <v>426386</v>
          </cell>
          <cell r="H83">
            <v>2912404</v>
          </cell>
          <cell r="I83">
            <v>7643986</v>
          </cell>
          <cell r="J83" t="e">
            <v>#REF!</v>
          </cell>
        </row>
        <row r="84">
          <cell r="C84" t="str">
            <v>VOGELSBERGKREIS</v>
          </cell>
          <cell r="D84">
            <v>8509219</v>
          </cell>
          <cell r="E84">
            <v>3569814</v>
          </cell>
          <cell r="F84" t="str">
            <v>0</v>
          </cell>
          <cell r="G84" t="str">
            <v>0</v>
          </cell>
          <cell r="H84">
            <v>3569814</v>
          </cell>
          <cell r="I84">
            <v>12079033</v>
          </cell>
          <cell r="J84">
            <v>106737</v>
          </cell>
        </row>
        <row r="85">
          <cell r="C85" t="str">
            <v>FREIENSTEINAU</v>
          </cell>
          <cell r="D85">
            <v>253147</v>
          </cell>
          <cell r="E85">
            <v>95580</v>
          </cell>
          <cell r="F85" t="str">
            <v>0</v>
          </cell>
          <cell r="G85" t="str">
            <v>0</v>
          </cell>
          <cell r="H85">
            <v>95580</v>
          </cell>
          <cell r="I85">
            <v>348727</v>
          </cell>
          <cell r="J85" t="e">
            <v>#REF!</v>
          </cell>
        </row>
        <row r="86">
          <cell r="C86" t="str">
            <v>VöHL</v>
          </cell>
          <cell r="D86">
            <v>504033</v>
          </cell>
          <cell r="E86">
            <v>131958</v>
          </cell>
          <cell r="F86" t="str">
            <v>0</v>
          </cell>
          <cell r="G86" t="str">
            <v>0</v>
          </cell>
          <cell r="H86">
            <v>131958</v>
          </cell>
          <cell r="I86">
            <v>635991</v>
          </cell>
          <cell r="J86" t="e">
            <v>#REF!</v>
          </cell>
        </row>
        <row r="87">
          <cell r="C87" t="str">
            <v>MEIßNER</v>
          </cell>
          <cell r="D87">
            <v>249499</v>
          </cell>
          <cell r="E87">
            <v>94395</v>
          </cell>
          <cell r="F87" t="str">
            <v>0</v>
          </cell>
          <cell r="G87" t="str">
            <v>0</v>
          </cell>
          <cell r="H87">
            <v>94395</v>
          </cell>
          <cell r="I87">
            <v>343894</v>
          </cell>
          <cell r="J87" t="e">
            <v>#REF!</v>
          </cell>
        </row>
        <row r="88">
          <cell r="C88" t="str">
            <v>WANFRIED, STADT</v>
          </cell>
          <cell r="D88">
            <v>356679</v>
          </cell>
          <cell r="E88">
            <v>110123</v>
          </cell>
          <cell r="F88" t="str">
            <v>0</v>
          </cell>
          <cell r="G88" t="str">
            <v>0</v>
          </cell>
          <cell r="H88">
            <v>110123</v>
          </cell>
          <cell r="I88">
            <v>466802</v>
          </cell>
          <cell r="J88" t="e">
            <v>#REF!</v>
          </cell>
        </row>
        <row r="89">
          <cell r="C89" t="str">
            <v>ROTHENBERG</v>
          </cell>
          <cell r="D89">
            <v>169843</v>
          </cell>
          <cell r="E89">
            <v>81647</v>
          </cell>
          <cell r="F89" t="str">
            <v>0</v>
          </cell>
          <cell r="G89" t="str">
            <v>0</v>
          </cell>
          <cell r="H89">
            <v>81647</v>
          </cell>
          <cell r="I89">
            <v>251490</v>
          </cell>
          <cell r="J89" t="e">
            <v>#REF!</v>
          </cell>
        </row>
        <row r="90">
          <cell r="C90" t="str">
            <v>KIRCHHAIN, STADT</v>
          </cell>
          <cell r="D90">
            <v>1366319</v>
          </cell>
          <cell r="E90">
            <v>471172</v>
          </cell>
          <cell r="F90" t="str">
            <v>0</v>
          </cell>
          <cell r="G90" t="str">
            <v>0</v>
          </cell>
          <cell r="H90">
            <v>471172</v>
          </cell>
          <cell r="I90">
            <v>1837491</v>
          </cell>
          <cell r="J90" t="e">
            <v>#REF!</v>
          </cell>
        </row>
        <row r="91">
          <cell r="C91" t="str">
            <v>HüNFELDEN</v>
          </cell>
          <cell r="D91">
            <v>809505</v>
          </cell>
          <cell r="E91">
            <v>260940</v>
          </cell>
          <cell r="F91" t="str">
            <v>0</v>
          </cell>
          <cell r="G91" t="str">
            <v>0</v>
          </cell>
          <cell r="H91">
            <v>260940</v>
          </cell>
          <cell r="I91">
            <v>1070445</v>
          </cell>
          <cell r="J91" t="e">
            <v>#REF!</v>
          </cell>
        </row>
        <row r="92">
          <cell r="C92" t="str">
            <v>FRANKENBERG (EDER), STADT</v>
          </cell>
          <cell r="D92">
            <v>1493750</v>
          </cell>
          <cell r="E92">
            <v>488235</v>
          </cell>
          <cell r="F92" t="str">
            <v>0</v>
          </cell>
          <cell r="G92" t="str">
            <v>0</v>
          </cell>
          <cell r="H92">
            <v>488235</v>
          </cell>
          <cell r="I92">
            <v>1981985</v>
          </cell>
          <cell r="J92" t="e">
            <v>#REF!</v>
          </cell>
        </row>
        <row r="93">
          <cell r="C93" t="str">
            <v>BRUCHKöBEL, STADT</v>
          </cell>
          <cell r="D93">
            <v>1743718</v>
          </cell>
          <cell r="E93">
            <v>532913</v>
          </cell>
          <cell r="F93" t="str">
            <v>0</v>
          </cell>
          <cell r="G93" t="str">
            <v>0</v>
          </cell>
          <cell r="H93">
            <v>532913</v>
          </cell>
          <cell r="I93">
            <v>2276631</v>
          </cell>
          <cell r="J93" t="e">
            <v>#REF!</v>
          </cell>
        </row>
        <row r="94">
          <cell r="C94" t="str">
            <v>LAUTERTAL (VOGELSBERG)</v>
          </cell>
          <cell r="D94">
            <v>176302</v>
          </cell>
          <cell r="E94">
            <v>81740</v>
          </cell>
          <cell r="F94" t="str">
            <v>0</v>
          </cell>
          <cell r="G94" t="str">
            <v>0</v>
          </cell>
          <cell r="H94">
            <v>81740</v>
          </cell>
          <cell r="I94">
            <v>258042</v>
          </cell>
          <cell r="J94" t="e">
            <v>#REF!</v>
          </cell>
        </row>
        <row r="95">
          <cell r="C95" t="str">
            <v>ALSFELD, STADT</v>
          </cell>
          <cell r="D95">
            <v>1305661</v>
          </cell>
          <cell r="E95">
            <v>456437</v>
          </cell>
          <cell r="F95" t="str">
            <v>0</v>
          </cell>
          <cell r="G95" t="str">
            <v>0</v>
          </cell>
          <cell r="H95">
            <v>456437</v>
          </cell>
          <cell r="I95">
            <v>1762098</v>
          </cell>
          <cell r="J95" t="e">
            <v>#REF!</v>
          </cell>
        </row>
        <row r="96">
          <cell r="C96" t="str">
            <v>ORTENBERG, STADT</v>
          </cell>
          <cell r="D96">
            <v>747389</v>
          </cell>
          <cell r="E96">
            <v>253285</v>
          </cell>
          <cell r="F96" t="str">
            <v>0</v>
          </cell>
          <cell r="G96" t="str">
            <v>0</v>
          </cell>
          <cell r="H96">
            <v>253285</v>
          </cell>
          <cell r="I96">
            <v>1000674</v>
          </cell>
          <cell r="J96" t="e">
            <v>#REF!</v>
          </cell>
        </row>
        <row r="97">
          <cell r="C97" t="str">
            <v>LORSCH, KAROLINGERSTADT</v>
          </cell>
          <cell r="D97">
            <v>1059715</v>
          </cell>
          <cell r="E97">
            <v>426284</v>
          </cell>
          <cell r="F97" t="str">
            <v>0</v>
          </cell>
          <cell r="G97" t="str">
            <v>0</v>
          </cell>
          <cell r="H97">
            <v>426284</v>
          </cell>
          <cell r="I97">
            <v>1485999</v>
          </cell>
          <cell r="J97" t="e">
            <v>#REF!</v>
          </cell>
        </row>
        <row r="98">
          <cell r="C98" t="str">
            <v>SCHOTTEN, STADT</v>
          </cell>
          <cell r="D98">
            <v>843115</v>
          </cell>
          <cell r="E98">
            <v>262797</v>
          </cell>
          <cell r="F98" t="str">
            <v>0</v>
          </cell>
          <cell r="G98" t="str">
            <v>0</v>
          </cell>
          <cell r="H98">
            <v>262797</v>
          </cell>
          <cell r="I98">
            <v>1105912</v>
          </cell>
          <cell r="J98" t="e">
            <v>#REF!</v>
          </cell>
        </row>
        <row r="99">
          <cell r="C99" t="str">
            <v>ROSENTHAL, STADT</v>
          </cell>
          <cell r="D99">
            <v>161893</v>
          </cell>
          <cell r="E99">
            <v>81300</v>
          </cell>
          <cell r="F99" t="str">
            <v>0</v>
          </cell>
          <cell r="G99" t="str">
            <v>0</v>
          </cell>
          <cell r="H99">
            <v>81300</v>
          </cell>
          <cell r="I99">
            <v>243193</v>
          </cell>
          <cell r="J99" t="e">
            <v>#REF!</v>
          </cell>
        </row>
        <row r="100">
          <cell r="C100" t="str">
            <v>SCHWALMTAL</v>
          </cell>
          <cell r="D100">
            <v>214932</v>
          </cell>
          <cell r="E100">
            <v>90070</v>
          </cell>
          <cell r="F100" t="str">
            <v>0</v>
          </cell>
          <cell r="G100" t="str">
            <v>0</v>
          </cell>
          <cell r="H100">
            <v>90070</v>
          </cell>
          <cell r="I100">
            <v>305002</v>
          </cell>
          <cell r="J100" t="e">
            <v>#REF!</v>
          </cell>
        </row>
        <row r="101">
          <cell r="C101" t="str">
            <v>MüNCHHAUSEN</v>
          </cell>
          <cell r="D101">
            <v>265027</v>
          </cell>
          <cell r="E101">
            <v>98623</v>
          </cell>
          <cell r="F101" t="str">
            <v>0</v>
          </cell>
          <cell r="G101" t="str">
            <v>0</v>
          </cell>
          <cell r="H101">
            <v>98623</v>
          </cell>
          <cell r="I101">
            <v>363650</v>
          </cell>
          <cell r="J101" t="e">
            <v>#REF!</v>
          </cell>
        </row>
        <row r="102">
          <cell r="C102" t="str">
            <v>SCHWALM-EDER-KREIS</v>
          </cell>
          <cell r="D102">
            <v>14928557</v>
          </cell>
          <cell r="E102">
            <v>4734003</v>
          </cell>
          <cell r="F102" t="str">
            <v>0</v>
          </cell>
          <cell r="G102" t="str">
            <v>0</v>
          </cell>
          <cell r="H102">
            <v>4734003</v>
          </cell>
          <cell r="I102">
            <v>19662560</v>
          </cell>
          <cell r="J102">
            <v>181105</v>
          </cell>
        </row>
        <row r="103">
          <cell r="C103" t="str">
            <v>GEMüNDEN (FELDA)</v>
          </cell>
          <cell r="D103">
            <v>212557</v>
          </cell>
          <cell r="E103">
            <v>87889</v>
          </cell>
          <cell r="F103" t="str">
            <v>0</v>
          </cell>
          <cell r="G103" t="str">
            <v>0</v>
          </cell>
          <cell r="H103">
            <v>87889</v>
          </cell>
          <cell r="I103">
            <v>300446</v>
          </cell>
          <cell r="J103" t="e">
            <v>#REF!</v>
          </cell>
        </row>
        <row r="104">
          <cell r="C104" t="str">
            <v>SCHLITZ, STADT</v>
          </cell>
          <cell r="D104">
            <v>796737</v>
          </cell>
          <cell r="E104">
            <v>253889</v>
          </cell>
          <cell r="F104" t="str">
            <v>0</v>
          </cell>
          <cell r="G104" t="str">
            <v>0</v>
          </cell>
          <cell r="H104">
            <v>253889</v>
          </cell>
          <cell r="I104">
            <v>1050626</v>
          </cell>
          <cell r="J104" t="e">
            <v>#REF!</v>
          </cell>
        </row>
        <row r="105">
          <cell r="C105" t="str">
            <v>ROMROD, STADT</v>
          </cell>
          <cell r="D105">
            <v>206097</v>
          </cell>
          <cell r="E105">
            <v>88870</v>
          </cell>
          <cell r="F105" t="str">
            <v>0</v>
          </cell>
          <cell r="G105" t="str">
            <v>0</v>
          </cell>
          <cell r="H105">
            <v>88870</v>
          </cell>
          <cell r="I105">
            <v>294967</v>
          </cell>
          <cell r="J105" t="e">
            <v>#REF!</v>
          </cell>
        </row>
        <row r="106">
          <cell r="C106" t="str">
            <v>LICH, STADT</v>
          </cell>
          <cell r="D106">
            <v>1014560</v>
          </cell>
          <cell r="E106">
            <v>422077</v>
          </cell>
          <cell r="F106" t="str">
            <v>0</v>
          </cell>
          <cell r="G106" t="str">
            <v>0</v>
          </cell>
          <cell r="H106">
            <v>422077</v>
          </cell>
          <cell r="I106">
            <v>1436637</v>
          </cell>
          <cell r="J106" t="e">
            <v>#REF!</v>
          </cell>
        </row>
        <row r="107">
          <cell r="C107" t="str">
            <v>FELSBERG, STADT</v>
          </cell>
          <cell r="D107">
            <v>877838</v>
          </cell>
          <cell r="E107">
            <v>267267</v>
          </cell>
          <cell r="F107" t="str">
            <v>0</v>
          </cell>
          <cell r="G107" t="str">
            <v>0</v>
          </cell>
          <cell r="H107">
            <v>267267</v>
          </cell>
          <cell r="I107">
            <v>1145105</v>
          </cell>
          <cell r="J107" t="e">
            <v>#REF!</v>
          </cell>
        </row>
        <row r="108">
          <cell r="C108" t="str">
            <v>HEIDENROD</v>
          </cell>
          <cell r="D108">
            <v>626653</v>
          </cell>
          <cell r="E108">
            <v>226052</v>
          </cell>
          <cell r="F108" t="str">
            <v>0</v>
          </cell>
          <cell r="G108" t="str">
            <v>0</v>
          </cell>
          <cell r="H108">
            <v>226052</v>
          </cell>
          <cell r="I108">
            <v>852705</v>
          </cell>
          <cell r="J108" t="e">
            <v>#REF!</v>
          </cell>
        </row>
        <row r="109">
          <cell r="C109" t="str">
            <v>HAUNETAL</v>
          </cell>
          <cell r="D109">
            <v>225815</v>
          </cell>
          <cell r="E109">
            <v>92458</v>
          </cell>
          <cell r="F109" t="str">
            <v>0</v>
          </cell>
          <cell r="G109" t="str">
            <v>0</v>
          </cell>
          <cell r="H109">
            <v>92458</v>
          </cell>
          <cell r="I109">
            <v>318273</v>
          </cell>
          <cell r="J109" t="e">
            <v>#REF!</v>
          </cell>
        </row>
        <row r="110">
          <cell r="C110" t="str">
            <v>GREBENAU, STADT</v>
          </cell>
          <cell r="D110">
            <v>176006</v>
          </cell>
          <cell r="E110">
            <v>82500</v>
          </cell>
          <cell r="F110" t="str">
            <v>0</v>
          </cell>
          <cell r="G110" t="str">
            <v>0</v>
          </cell>
          <cell r="H110">
            <v>82500</v>
          </cell>
          <cell r="I110">
            <v>258506</v>
          </cell>
          <cell r="J110" t="e">
            <v>#REF!</v>
          </cell>
        </row>
        <row r="111">
          <cell r="C111" t="str">
            <v>EHRENBERG (RHöN)</v>
          </cell>
          <cell r="D111">
            <v>195005</v>
          </cell>
          <cell r="E111">
            <v>86167</v>
          </cell>
          <cell r="F111" t="str">
            <v>0</v>
          </cell>
          <cell r="G111" t="str">
            <v>0</v>
          </cell>
          <cell r="H111">
            <v>86167</v>
          </cell>
          <cell r="I111">
            <v>281172</v>
          </cell>
          <cell r="J111" t="e">
            <v>#REF!</v>
          </cell>
        </row>
        <row r="112">
          <cell r="C112" t="str">
            <v>GRüNBERG, STADT</v>
          </cell>
          <cell r="D112">
            <v>1051557</v>
          </cell>
          <cell r="E112">
            <v>420377</v>
          </cell>
          <cell r="F112" t="str">
            <v>0</v>
          </cell>
          <cell r="G112" t="str">
            <v>0</v>
          </cell>
          <cell r="H112">
            <v>420377</v>
          </cell>
          <cell r="I112">
            <v>1471934</v>
          </cell>
          <cell r="J112" t="e">
            <v>#REF!</v>
          </cell>
        </row>
        <row r="113">
          <cell r="C113" t="str">
            <v>BROMBACHTAL</v>
          </cell>
          <cell r="D113">
            <v>271806</v>
          </cell>
          <cell r="E113">
            <v>99446</v>
          </cell>
          <cell r="F113" t="str">
            <v>0</v>
          </cell>
          <cell r="G113" t="str">
            <v>0</v>
          </cell>
          <cell r="H113">
            <v>99446</v>
          </cell>
          <cell r="I113">
            <v>371252</v>
          </cell>
          <cell r="J113" t="e">
            <v>#REF!</v>
          </cell>
        </row>
        <row r="114">
          <cell r="C114" t="str">
            <v>TANN (RHöN), STADT</v>
          </cell>
          <cell r="D114">
            <v>357604</v>
          </cell>
          <cell r="E114">
            <v>118707</v>
          </cell>
          <cell r="F114" t="str">
            <v>0</v>
          </cell>
          <cell r="G114" t="str">
            <v>0</v>
          </cell>
          <cell r="H114">
            <v>118707</v>
          </cell>
          <cell r="I114">
            <v>476311</v>
          </cell>
          <cell r="J114" t="e">
            <v>#REF!</v>
          </cell>
        </row>
        <row r="115">
          <cell r="C115" t="str">
            <v>HADAMAR, STADT</v>
          </cell>
          <cell r="D115">
            <v>1031042</v>
          </cell>
          <cell r="E115">
            <v>296999</v>
          </cell>
          <cell r="F115" t="str">
            <v>0</v>
          </cell>
          <cell r="G115" t="str">
            <v>0</v>
          </cell>
          <cell r="H115">
            <v>296999</v>
          </cell>
          <cell r="I115">
            <v>1328041</v>
          </cell>
          <cell r="J115" t="e">
            <v>#REF!</v>
          </cell>
        </row>
        <row r="116">
          <cell r="C116" t="str">
            <v>WILLINGSHAUSEN</v>
          </cell>
          <cell r="D116">
            <v>395006</v>
          </cell>
          <cell r="E116">
            <v>119415</v>
          </cell>
          <cell r="F116" t="str">
            <v>0</v>
          </cell>
          <cell r="G116" t="str">
            <v>0</v>
          </cell>
          <cell r="H116">
            <v>119415</v>
          </cell>
          <cell r="I116">
            <v>514421</v>
          </cell>
          <cell r="J116" t="e">
            <v>#REF!</v>
          </cell>
        </row>
        <row r="117">
          <cell r="C117" t="str">
            <v>SCHAUENBURG</v>
          </cell>
          <cell r="D117">
            <v>818893</v>
          </cell>
          <cell r="E117">
            <v>258879</v>
          </cell>
          <cell r="F117" t="str">
            <v>0</v>
          </cell>
          <cell r="G117" t="str">
            <v>0</v>
          </cell>
          <cell r="H117">
            <v>258879</v>
          </cell>
          <cell r="I117">
            <v>1077772</v>
          </cell>
          <cell r="J117" t="e">
            <v>#REF!</v>
          </cell>
        </row>
        <row r="118">
          <cell r="C118" t="str">
            <v>OBERWESER</v>
          </cell>
          <cell r="D118">
            <v>254508</v>
          </cell>
          <cell r="E118">
            <v>94414</v>
          </cell>
          <cell r="F118" t="str">
            <v>0</v>
          </cell>
          <cell r="G118" t="str">
            <v>0</v>
          </cell>
          <cell r="H118">
            <v>94414</v>
          </cell>
          <cell r="I118">
            <v>348922</v>
          </cell>
          <cell r="J118" t="e">
            <v>#REF!</v>
          </cell>
        </row>
        <row r="119">
          <cell r="C119" t="str">
            <v>TRENDELBURG, STADT</v>
          </cell>
          <cell r="D119">
            <v>413691</v>
          </cell>
          <cell r="E119">
            <v>121999</v>
          </cell>
          <cell r="F119" t="str">
            <v>0</v>
          </cell>
          <cell r="G119" t="str">
            <v>0</v>
          </cell>
          <cell r="H119">
            <v>121999</v>
          </cell>
          <cell r="I119">
            <v>535690</v>
          </cell>
          <cell r="J119" t="e">
            <v>#REF!</v>
          </cell>
        </row>
        <row r="120">
          <cell r="C120" t="str">
            <v>WALDKAPPEL, STADT</v>
          </cell>
          <cell r="D120">
            <v>349228</v>
          </cell>
          <cell r="E120">
            <v>114132</v>
          </cell>
          <cell r="F120" t="str">
            <v>0</v>
          </cell>
          <cell r="G120" t="str">
            <v>0</v>
          </cell>
          <cell r="H120">
            <v>114132</v>
          </cell>
          <cell r="I120">
            <v>463360</v>
          </cell>
          <cell r="J120" t="e">
            <v>#REF!</v>
          </cell>
        </row>
        <row r="121">
          <cell r="C121" t="str">
            <v>WEINBACH</v>
          </cell>
          <cell r="D121">
            <v>354474</v>
          </cell>
          <cell r="E121">
            <v>113398</v>
          </cell>
          <cell r="F121" t="str">
            <v>0</v>
          </cell>
          <cell r="G121" t="str">
            <v>0</v>
          </cell>
          <cell r="H121">
            <v>113398</v>
          </cell>
          <cell r="I121">
            <v>467872</v>
          </cell>
          <cell r="J121" t="e">
            <v>#REF!</v>
          </cell>
        </row>
        <row r="122">
          <cell r="C122" t="str">
            <v>Neukirchen, Stadt</v>
          </cell>
          <cell r="D122">
            <v>604566</v>
          </cell>
          <cell r="E122">
            <v>150806</v>
          </cell>
          <cell r="F122" t="str">
            <v>0</v>
          </cell>
          <cell r="G122" t="str">
            <v>0</v>
          </cell>
          <cell r="H122">
            <v>150806</v>
          </cell>
          <cell r="I122">
            <v>755372</v>
          </cell>
          <cell r="J122" t="e">
            <v>#REF!</v>
          </cell>
        </row>
        <row r="123">
          <cell r="C123" t="str">
            <v>MEINHARD</v>
          </cell>
          <cell r="D123">
            <v>377702</v>
          </cell>
          <cell r="E123">
            <v>117594</v>
          </cell>
          <cell r="F123" t="str">
            <v>0</v>
          </cell>
          <cell r="G123" t="str">
            <v>0</v>
          </cell>
          <cell r="H123">
            <v>117594</v>
          </cell>
          <cell r="I123">
            <v>495296</v>
          </cell>
          <cell r="J123" t="e">
            <v>#REF!</v>
          </cell>
        </row>
        <row r="124">
          <cell r="C124" t="str">
            <v>AHNATAL</v>
          </cell>
          <cell r="D124">
            <v>612121</v>
          </cell>
          <cell r="E124">
            <v>226450</v>
          </cell>
          <cell r="F124" t="str">
            <v>0</v>
          </cell>
          <cell r="G124" t="str">
            <v>0</v>
          </cell>
          <cell r="H124">
            <v>226450</v>
          </cell>
          <cell r="I124">
            <v>838571</v>
          </cell>
          <cell r="J124" t="e">
            <v>#REF!</v>
          </cell>
        </row>
        <row r="125">
          <cell r="C125" t="str">
            <v>DORNBURG</v>
          </cell>
          <cell r="D125">
            <v>653627</v>
          </cell>
          <cell r="E125">
            <v>243005</v>
          </cell>
          <cell r="F125" t="str">
            <v>0</v>
          </cell>
          <cell r="G125" t="str">
            <v>0</v>
          </cell>
          <cell r="H125">
            <v>243005</v>
          </cell>
          <cell r="I125">
            <v>896632</v>
          </cell>
          <cell r="J125" t="e">
            <v>#REF!</v>
          </cell>
        </row>
        <row r="126">
          <cell r="C126" t="str">
            <v>GROßENLüDER</v>
          </cell>
          <cell r="D126">
            <v>664755</v>
          </cell>
          <cell r="E126">
            <v>239067</v>
          </cell>
          <cell r="F126" t="str">
            <v>0</v>
          </cell>
          <cell r="G126" t="str">
            <v>0</v>
          </cell>
          <cell r="H126">
            <v>239067</v>
          </cell>
          <cell r="I126">
            <v>903822</v>
          </cell>
          <cell r="J126" t="e">
            <v>#REF!</v>
          </cell>
        </row>
        <row r="127">
          <cell r="C127" t="str">
            <v>RAUSCHENBERG, STADT</v>
          </cell>
          <cell r="D127">
            <v>347885</v>
          </cell>
          <cell r="E127">
            <v>114307</v>
          </cell>
          <cell r="F127" t="str">
            <v>0</v>
          </cell>
          <cell r="G127" t="str">
            <v>0</v>
          </cell>
          <cell r="H127">
            <v>114307</v>
          </cell>
          <cell r="I127">
            <v>462192</v>
          </cell>
          <cell r="J127" t="e">
            <v>#REF!</v>
          </cell>
        </row>
        <row r="128">
          <cell r="C128" t="str">
            <v>WEHRETAL</v>
          </cell>
          <cell r="D128">
            <v>404571</v>
          </cell>
          <cell r="E128">
            <v>124954</v>
          </cell>
          <cell r="F128" t="str">
            <v>0</v>
          </cell>
          <cell r="G128" t="str">
            <v>0</v>
          </cell>
          <cell r="H128">
            <v>124954</v>
          </cell>
          <cell r="I128">
            <v>529525</v>
          </cell>
          <cell r="J128" t="e">
            <v>#REF!</v>
          </cell>
        </row>
        <row r="129">
          <cell r="C129" t="str">
            <v>BIRKENAU</v>
          </cell>
          <cell r="D129">
            <v>781820</v>
          </cell>
          <cell r="E129">
            <v>259130</v>
          </cell>
          <cell r="F129" t="str">
            <v>0</v>
          </cell>
          <cell r="G129" t="str">
            <v>0</v>
          </cell>
          <cell r="H129">
            <v>259130</v>
          </cell>
          <cell r="I129">
            <v>1040950</v>
          </cell>
          <cell r="J129" t="e">
            <v>#REF!</v>
          </cell>
        </row>
        <row r="130">
          <cell r="C130" t="str">
            <v>BAD KöNIG, STADT</v>
          </cell>
          <cell r="D130">
            <v>758354</v>
          </cell>
          <cell r="E130">
            <v>252232</v>
          </cell>
          <cell r="F130" t="str">
            <v>0</v>
          </cell>
          <cell r="G130" t="str">
            <v>0</v>
          </cell>
          <cell r="H130">
            <v>252232</v>
          </cell>
          <cell r="I130">
            <v>1010586</v>
          </cell>
          <cell r="J130" t="e">
            <v>#REF!</v>
          </cell>
        </row>
        <row r="131">
          <cell r="C131" t="str">
            <v>GREBENSTEIN, STADT</v>
          </cell>
          <cell r="D131">
            <v>473773</v>
          </cell>
          <cell r="E131">
            <v>132861</v>
          </cell>
          <cell r="F131" t="str">
            <v>0</v>
          </cell>
          <cell r="G131" t="str">
            <v>0</v>
          </cell>
          <cell r="H131">
            <v>132861</v>
          </cell>
          <cell r="I131">
            <v>606634</v>
          </cell>
          <cell r="J131" t="e">
            <v>#REF!</v>
          </cell>
        </row>
        <row r="132">
          <cell r="C132" t="str">
            <v>USINGEN, STADT</v>
          </cell>
          <cell r="D132">
            <v>1052048</v>
          </cell>
          <cell r="E132">
            <v>436314</v>
          </cell>
          <cell r="F132" t="str">
            <v>0</v>
          </cell>
          <cell r="G132" t="str">
            <v>0</v>
          </cell>
          <cell r="H132">
            <v>436314</v>
          </cell>
          <cell r="I132">
            <v>1488362</v>
          </cell>
          <cell r="J132" t="e">
            <v>#REF!</v>
          </cell>
        </row>
        <row r="133">
          <cell r="C133" t="str">
            <v>BUTZBACH, FRIEDRICH-LUDWIG-WEIDIG-STADT</v>
          </cell>
          <cell r="D133">
            <v>2101997</v>
          </cell>
          <cell r="E133">
            <v>602129</v>
          </cell>
          <cell r="F133" t="str">
            <v>0</v>
          </cell>
          <cell r="G133" t="str">
            <v>0</v>
          </cell>
          <cell r="H133">
            <v>602129</v>
          </cell>
          <cell r="I133">
            <v>2704126</v>
          </cell>
          <cell r="J133" t="e">
            <v>#REF!</v>
          </cell>
        </row>
        <row r="134">
          <cell r="C134" t="str">
            <v>JOSSGRUND</v>
          </cell>
          <cell r="D134">
            <v>257061</v>
          </cell>
          <cell r="E134">
            <v>102795</v>
          </cell>
          <cell r="F134" t="str">
            <v>0</v>
          </cell>
          <cell r="G134" t="str">
            <v>0</v>
          </cell>
          <cell r="H134">
            <v>102795</v>
          </cell>
          <cell r="I134">
            <v>359856</v>
          </cell>
          <cell r="J134" t="e">
            <v>#REF!</v>
          </cell>
        </row>
        <row r="135">
          <cell r="C135" t="str">
            <v>TWISTETAL</v>
          </cell>
          <cell r="D135">
            <v>350953</v>
          </cell>
          <cell r="E135">
            <v>113830</v>
          </cell>
          <cell r="F135" t="str">
            <v>0</v>
          </cell>
          <cell r="G135" t="str">
            <v>0</v>
          </cell>
          <cell r="H135">
            <v>113830</v>
          </cell>
          <cell r="I135">
            <v>464783</v>
          </cell>
          <cell r="J135" t="e">
            <v>#REF!</v>
          </cell>
        </row>
        <row r="136">
          <cell r="C136" t="str">
            <v>SöHREWALD</v>
          </cell>
          <cell r="D136">
            <v>375853</v>
          </cell>
          <cell r="E136">
            <v>117558</v>
          </cell>
          <cell r="F136" t="str">
            <v>0</v>
          </cell>
          <cell r="G136" t="str">
            <v>0</v>
          </cell>
          <cell r="H136">
            <v>117558</v>
          </cell>
          <cell r="I136">
            <v>493411</v>
          </cell>
          <cell r="J136" t="e">
            <v>#REF!</v>
          </cell>
        </row>
        <row r="137">
          <cell r="C137" t="str">
            <v>Hünfeld, Konrad-Zuse-Stadt</v>
          </cell>
          <cell r="D137">
            <v>1223540</v>
          </cell>
          <cell r="E137">
            <v>480596</v>
          </cell>
          <cell r="F137" t="str">
            <v>0</v>
          </cell>
          <cell r="G137" t="str">
            <v>0</v>
          </cell>
          <cell r="H137">
            <v>480596</v>
          </cell>
          <cell r="I137">
            <v>1704136</v>
          </cell>
          <cell r="J137" t="e">
            <v>#REF!</v>
          </cell>
        </row>
        <row r="138">
          <cell r="C138" t="str">
            <v>DARMSTADT, WISSENSCHAFTSSTADT</v>
          </cell>
          <cell r="D138">
            <v>0</v>
          </cell>
          <cell r="E138">
            <v>15477039</v>
          </cell>
          <cell r="F138">
            <v>528719</v>
          </cell>
          <cell r="G138">
            <v>381024</v>
          </cell>
          <cell r="H138">
            <v>16386782</v>
          </cell>
          <cell r="I138">
            <v>16386782</v>
          </cell>
          <cell r="J138" t="e">
            <v>#REF!</v>
          </cell>
        </row>
        <row r="139">
          <cell r="C139" t="str">
            <v>WALD-MICHELBACH</v>
          </cell>
          <cell r="D139">
            <v>829424</v>
          </cell>
          <cell r="E139">
            <v>275434</v>
          </cell>
          <cell r="F139" t="str">
            <v>0</v>
          </cell>
          <cell r="G139" t="str">
            <v>0</v>
          </cell>
          <cell r="H139">
            <v>275434</v>
          </cell>
          <cell r="I139">
            <v>1104858</v>
          </cell>
          <cell r="J139" t="e">
            <v>#REF!</v>
          </cell>
        </row>
        <row r="140">
          <cell r="C140" t="str">
            <v>BRAUNFELS, STADT</v>
          </cell>
          <cell r="D140">
            <v>862832</v>
          </cell>
          <cell r="E140">
            <v>275553</v>
          </cell>
          <cell r="F140" t="str">
            <v>0</v>
          </cell>
          <cell r="G140" t="str">
            <v>0</v>
          </cell>
          <cell r="H140">
            <v>275553</v>
          </cell>
          <cell r="I140">
            <v>1138385</v>
          </cell>
          <cell r="J140" t="e">
            <v>#REF!</v>
          </cell>
        </row>
        <row r="141">
          <cell r="C141" t="str">
            <v>NIESTE</v>
          </cell>
          <cell r="D141">
            <v>128693</v>
          </cell>
          <cell r="E141">
            <v>73060</v>
          </cell>
          <cell r="F141" t="str">
            <v>0</v>
          </cell>
          <cell r="G141" t="str">
            <v>0</v>
          </cell>
          <cell r="H141">
            <v>73060</v>
          </cell>
          <cell r="I141">
            <v>201753</v>
          </cell>
          <cell r="J141" t="e">
            <v>#REF!</v>
          </cell>
        </row>
        <row r="142">
          <cell r="C142" t="str">
            <v>HOSENFELD</v>
          </cell>
          <cell r="D142">
            <v>368730</v>
          </cell>
          <cell r="E142">
            <v>121306</v>
          </cell>
          <cell r="F142" t="str">
            <v>0</v>
          </cell>
          <cell r="G142" t="str">
            <v>0</v>
          </cell>
          <cell r="H142">
            <v>121306</v>
          </cell>
          <cell r="I142">
            <v>490036</v>
          </cell>
          <cell r="J142" t="e">
            <v>#REF!</v>
          </cell>
        </row>
        <row r="143">
          <cell r="C143" t="str">
            <v>FüRTH</v>
          </cell>
          <cell r="D143">
            <v>815343</v>
          </cell>
          <cell r="E143">
            <v>267811</v>
          </cell>
          <cell r="F143" t="str">
            <v>0</v>
          </cell>
          <cell r="G143" t="str">
            <v>0</v>
          </cell>
          <cell r="H143">
            <v>267811</v>
          </cell>
          <cell r="I143">
            <v>1083154</v>
          </cell>
          <cell r="J143" t="e">
            <v>#REF!</v>
          </cell>
        </row>
        <row r="144">
          <cell r="C144" t="str">
            <v>GERSFELD (RHöN), STADT</v>
          </cell>
          <cell r="D144">
            <v>444013</v>
          </cell>
          <cell r="E144">
            <v>132159</v>
          </cell>
          <cell r="F144">
            <v>0</v>
          </cell>
          <cell r="G144" t="str">
            <v>0</v>
          </cell>
          <cell r="H144">
            <v>132159</v>
          </cell>
          <cell r="I144">
            <v>576172</v>
          </cell>
          <cell r="J144" t="e">
            <v>#REF!</v>
          </cell>
        </row>
        <row r="145">
          <cell r="C145" t="str">
            <v>BREUNA</v>
          </cell>
          <cell r="D145">
            <v>278523</v>
          </cell>
          <cell r="E145">
            <v>99450</v>
          </cell>
          <cell r="F145" t="str">
            <v>0</v>
          </cell>
          <cell r="G145" t="str">
            <v>0</v>
          </cell>
          <cell r="H145">
            <v>99450</v>
          </cell>
          <cell r="I145">
            <v>377973</v>
          </cell>
          <cell r="J145" t="e">
            <v>#REF!</v>
          </cell>
        </row>
        <row r="146">
          <cell r="C146" t="str">
            <v>GUDENSBERG, STADT</v>
          </cell>
          <cell r="D146">
            <v>743023</v>
          </cell>
          <cell r="E146">
            <v>256538</v>
          </cell>
          <cell r="F146" t="str">
            <v>0</v>
          </cell>
          <cell r="G146" t="str">
            <v>0</v>
          </cell>
          <cell r="H146">
            <v>256538</v>
          </cell>
          <cell r="I146">
            <v>999561</v>
          </cell>
          <cell r="J146" t="e">
            <v>#REF!</v>
          </cell>
        </row>
        <row r="147">
          <cell r="C147" t="str">
            <v>SCHAAFHEIM</v>
          </cell>
          <cell r="D147">
            <v>705625</v>
          </cell>
          <cell r="E147">
            <v>250235</v>
          </cell>
          <cell r="F147" t="str">
            <v>0</v>
          </cell>
          <cell r="G147" t="str">
            <v>0</v>
          </cell>
          <cell r="H147">
            <v>250235</v>
          </cell>
          <cell r="I147">
            <v>955860</v>
          </cell>
          <cell r="J147" t="e">
            <v>#REF!</v>
          </cell>
        </row>
        <row r="148">
          <cell r="C148" t="str">
            <v>REICHELSHEIM (ODENWALD)</v>
          </cell>
          <cell r="D148">
            <v>645082</v>
          </cell>
          <cell r="E148">
            <v>242428</v>
          </cell>
          <cell r="F148" t="str">
            <v>0</v>
          </cell>
          <cell r="G148" t="str">
            <v>0</v>
          </cell>
          <cell r="H148">
            <v>242428</v>
          </cell>
          <cell r="I148">
            <v>887510</v>
          </cell>
          <cell r="J148" t="e">
            <v>#REF!</v>
          </cell>
        </row>
        <row r="149">
          <cell r="C149" t="str">
            <v>EBSDORFERGRUND</v>
          </cell>
          <cell r="D149">
            <v>675674</v>
          </cell>
          <cell r="E149">
            <v>243886</v>
          </cell>
          <cell r="F149" t="str">
            <v>0</v>
          </cell>
          <cell r="G149" t="str">
            <v>0</v>
          </cell>
          <cell r="H149">
            <v>243886</v>
          </cell>
          <cell r="I149">
            <v>919560</v>
          </cell>
          <cell r="J149" t="e">
            <v>#REF!</v>
          </cell>
        </row>
        <row r="150">
          <cell r="C150" t="str">
            <v>ELBTAL</v>
          </cell>
          <cell r="D150">
            <v>168319</v>
          </cell>
          <cell r="E150">
            <v>84486</v>
          </cell>
          <cell r="F150" t="str">
            <v>0</v>
          </cell>
          <cell r="G150" t="str">
            <v>0</v>
          </cell>
          <cell r="H150">
            <v>84486</v>
          </cell>
          <cell r="I150">
            <v>252805</v>
          </cell>
          <cell r="J150" t="e">
            <v>#REF!</v>
          </cell>
        </row>
        <row r="151">
          <cell r="C151" t="str">
            <v>LAUTERBACH (HESSEN), KREISSTADT</v>
          </cell>
          <cell r="D151">
            <v>1042299</v>
          </cell>
          <cell r="E151">
            <v>415869</v>
          </cell>
          <cell r="F151" t="str">
            <v>0</v>
          </cell>
          <cell r="G151" t="str">
            <v>0</v>
          </cell>
          <cell r="H151">
            <v>415869</v>
          </cell>
          <cell r="I151">
            <v>1458168</v>
          </cell>
          <cell r="J151" t="e">
            <v>#REF!</v>
          </cell>
        </row>
        <row r="152">
          <cell r="C152" t="str">
            <v>FISCHBACHTAL</v>
          </cell>
          <cell r="D152">
            <v>187154</v>
          </cell>
          <cell r="E152">
            <v>84482</v>
          </cell>
          <cell r="F152" t="str">
            <v>0</v>
          </cell>
          <cell r="G152" t="str">
            <v>0</v>
          </cell>
          <cell r="H152">
            <v>84482</v>
          </cell>
          <cell r="I152">
            <v>271636</v>
          </cell>
          <cell r="J152" t="e">
            <v>#REF!</v>
          </cell>
        </row>
        <row r="153">
          <cell r="C153" t="str">
            <v>FLORSTADT, STADT</v>
          </cell>
          <cell r="D153">
            <v>657457</v>
          </cell>
          <cell r="E153">
            <v>240902</v>
          </cell>
          <cell r="F153" t="str">
            <v>0</v>
          </cell>
          <cell r="G153" t="str">
            <v>0</v>
          </cell>
          <cell r="H153">
            <v>240902</v>
          </cell>
          <cell r="I153">
            <v>898359</v>
          </cell>
          <cell r="J153" t="e">
            <v>#REF!</v>
          </cell>
        </row>
        <row r="154">
          <cell r="C154" t="str">
            <v>HIRZENHAIN</v>
          </cell>
          <cell r="D154">
            <v>203349</v>
          </cell>
          <cell r="E154">
            <v>88932</v>
          </cell>
          <cell r="F154" t="str">
            <v>0</v>
          </cell>
          <cell r="G154" t="str">
            <v>0</v>
          </cell>
          <cell r="H154">
            <v>88932</v>
          </cell>
          <cell r="I154">
            <v>292281</v>
          </cell>
          <cell r="J154" t="e">
            <v>#REF!</v>
          </cell>
        </row>
        <row r="155">
          <cell r="C155" t="str">
            <v>HöCHST IM ODENWALD</v>
          </cell>
          <cell r="D155">
            <v>779311</v>
          </cell>
          <cell r="E155">
            <v>258250</v>
          </cell>
          <cell r="F155" t="str">
            <v>0</v>
          </cell>
          <cell r="G155" t="str">
            <v>0</v>
          </cell>
          <cell r="H155">
            <v>258250</v>
          </cell>
          <cell r="I155">
            <v>1037561</v>
          </cell>
          <cell r="J155" t="e">
            <v>#REF!</v>
          </cell>
        </row>
        <row r="156">
          <cell r="C156" t="str">
            <v>HOHENRODA</v>
          </cell>
          <cell r="D156">
            <v>229288</v>
          </cell>
          <cell r="E156">
            <v>92627</v>
          </cell>
          <cell r="F156" t="str">
            <v>0</v>
          </cell>
          <cell r="G156" t="str">
            <v>0</v>
          </cell>
          <cell r="H156">
            <v>92627</v>
          </cell>
          <cell r="I156">
            <v>321915</v>
          </cell>
          <cell r="J156" t="e">
            <v>#REF!</v>
          </cell>
        </row>
        <row r="157">
          <cell r="C157" t="str">
            <v>KIRTORF, STADT</v>
          </cell>
          <cell r="D157">
            <v>236206</v>
          </cell>
          <cell r="E157">
            <v>94441</v>
          </cell>
          <cell r="F157" t="str">
            <v>0</v>
          </cell>
          <cell r="G157" t="str">
            <v>0</v>
          </cell>
          <cell r="H157">
            <v>94441</v>
          </cell>
          <cell r="I157">
            <v>330647</v>
          </cell>
          <cell r="J157" t="e">
            <v>#REF!</v>
          </cell>
        </row>
        <row r="158">
          <cell r="C158" t="str">
            <v>HAUNECK</v>
          </cell>
          <cell r="D158">
            <v>232198</v>
          </cell>
          <cell r="E158">
            <v>96011</v>
          </cell>
          <cell r="F158" t="str">
            <v>0</v>
          </cell>
          <cell r="G158" t="str">
            <v>0</v>
          </cell>
          <cell r="H158">
            <v>96011</v>
          </cell>
          <cell r="I158">
            <v>328209</v>
          </cell>
          <cell r="J158" t="e">
            <v>#REF!</v>
          </cell>
        </row>
        <row r="159">
          <cell r="C159" t="str">
            <v>SCHENKLENGSFELD</v>
          </cell>
          <cell r="D159">
            <v>339193</v>
          </cell>
          <cell r="E159">
            <v>114566</v>
          </cell>
          <cell r="F159" t="str">
            <v>0</v>
          </cell>
          <cell r="G159" t="str">
            <v>0</v>
          </cell>
          <cell r="H159">
            <v>114566</v>
          </cell>
          <cell r="I159">
            <v>453759</v>
          </cell>
          <cell r="J159" t="e">
            <v>#REF!</v>
          </cell>
        </row>
        <row r="160">
          <cell r="C160" t="str">
            <v>BAD ZWESTEN</v>
          </cell>
          <cell r="D160">
            <v>297983</v>
          </cell>
          <cell r="E160">
            <v>104809</v>
          </cell>
          <cell r="F160" t="str">
            <v>0</v>
          </cell>
          <cell r="G160" t="str">
            <v>0</v>
          </cell>
          <cell r="H160">
            <v>104809</v>
          </cell>
          <cell r="I160">
            <v>402792</v>
          </cell>
          <cell r="J160" t="e">
            <v>#REF!</v>
          </cell>
        </row>
        <row r="161">
          <cell r="C161" t="str">
            <v>GRASELLENBACH</v>
          </cell>
          <cell r="D161">
            <v>299705</v>
          </cell>
          <cell r="E161">
            <v>107039</v>
          </cell>
          <cell r="F161" t="str">
            <v>0</v>
          </cell>
          <cell r="G161" t="str">
            <v>0</v>
          </cell>
          <cell r="H161">
            <v>107039</v>
          </cell>
          <cell r="I161">
            <v>406744</v>
          </cell>
          <cell r="J161" t="e">
            <v>#REF!</v>
          </cell>
        </row>
        <row r="162">
          <cell r="C162" t="str">
            <v>REINHARDSHAGEN</v>
          </cell>
          <cell r="D162">
            <v>344015</v>
          </cell>
          <cell r="E162">
            <v>113537</v>
          </cell>
          <cell r="F162" t="str">
            <v>0</v>
          </cell>
          <cell r="G162" t="str">
            <v>0</v>
          </cell>
          <cell r="H162">
            <v>113537</v>
          </cell>
          <cell r="I162">
            <v>457552</v>
          </cell>
          <cell r="J162" t="e">
            <v>#REF!</v>
          </cell>
        </row>
        <row r="163">
          <cell r="C163" t="str">
            <v>WALDBRUNN (WESTERWALD)</v>
          </cell>
          <cell r="D163">
            <v>456804</v>
          </cell>
          <cell r="E163">
            <v>137364</v>
          </cell>
          <cell r="F163" t="str">
            <v>0</v>
          </cell>
          <cell r="G163" t="str">
            <v>0</v>
          </cell>
          <cell r="H163">
            <v>137364</v>
          </cell>
          <cell r="I163">
            <v>594168</v>
          </cell>
          <cell r="J163" t="e">
            <v>#REF!</v>
          </cell>
        </row>
        <row r="164">
          <cell r="C164" t="str">
            <v>WALDECK, STADT</v>
          </cell>
          <cell r="D164">
            <v>548761</v>
          </cell>
          <cell r="E164">
            <v>149613</v>
          </cell>
          <cell r="F164" t="str">
            <v>0</v>
          </cell>
          <cell r="G164" t="str">
            <v>0</v>
          </cell>
          <cell r="H164">
            <v>149613</v>
          </cell>
          <cell r="I164">
            <v>698374</v>
          </cell>
          <cell r="J164" t="e">
            <v>#REF!</v>
          </cell>
        </row>
        <row r="165">
          <cell r="C165" t="str">
            <v>HELSA</v>
          </cell>
          <cell r="D165">
            <v>445376</v>
          </cell>
          <cell r="E165">
            <v>127181</v>
          </cell>
          <cell r="F165" t="str">
            <v>0</v>
          </cell>
          <cell r="G165" t="str">
            <v>0</v>
          </cell>
          <cell r="H165">
            <v>127181</v>
          </cell>
          <cell r="I165">
            <v>572557</v>
          </cell>
          <cell r="J165" t="e">
            <v>#REF!</v>
          </cell>
        </row>
        <row r="166">
          <cell r="C166" t="str">
            <v>BAD NAUHEIM, STADT</v>
          </cell>
          <cell r="D166">
            <v>2584753</v>
          </cell>
          <cell r="E166">
            <v>669042</v>
          </cell>
          <cell r="F166" t="str">
            <v>0</v>
          </cell>
          <cell r="G166" t="str">
            <v>0</v>
          </cell>
          <cell r="H166">
            <v>669042</v>
          </cell>
          <cell r="I166">
            <v>3253795</v>
          </cell>
          <cell r="J166" t="e">
            <v>#REF!</v>
          </cell>
        </row>
        <row r="167">
          <cell r="C167" t="str">
            <v>WILDECK</v>
          </cell>
          <cell r="D167">
            <v>389499</v>
          </cell>
          <cell r="E167">
            <v>121872</v>
          </cell>
          <cell r="F167" t="str">
            <v>0</v>
          </cell>
          <cell r="G167" t="str">
            <v>0</v>
          </cell>
          <cell r="H167">
            <v>121872</v>
          </cell>
          <cell r="I167">
            <v>511371</v>
          </cell>
          <cell r="J167" t="e">
            <v>#REF!</v>
          </cell>
        </row>
        <row r="168">
          <cell r="C168" t="str">
            <v>LANDKREIS WALDECK-FRANKENBERG</v>
          </cell>
          <cell r="D168">
            <v>11634243</v>
          </cell>
          <cell r="E168">
            <v>4439933</v>
          </cell>
          <cell r="F168" t="str">
            <v>0</v>
          </cell>
          <cell r="G168" t="str">
            <v>0</v>
          </cell>
          <cell r="H168">
            <v>4439933</v>
          </cell>
          <cell r="I168">
            <v>16074176</v>
          </cell>
          <cell r="J168">
            <v>157967</v>
          </cell>
        </row>
        <row r="169">
          <cell r="C169" t="str">
            <v>KüNZELL</v>
          </cell>
          <cell r="D169">
            <v>1301889</v>
          </cell>
          <cell r="E169">
            <v>368925</v>
          </cell>
          <cell r="F169" t="str">
            <v>0</v>
          </cell>
          <cell r="G169" t="str">
            <v>0</v>
          </cell>
          <cell r="H169">
            <v>368925</v>
          </cell>
          <cell r="I169">
            <v>1670814</v>
          </cell>
          <cell r="J169" t="e">
            <v>#REF!</v>
          </cell>
        </row>
        <row r="170">
          <cell r="C170" t="str">
            <v>WEILMüNSTER, MARKTFLECKEN</v>
          </cell>
          <cell r="D170">
            <v>646669</v>
          </cell>
          <cell r="E170">
            <v>253843</v>
          </cell>
          <cell r="F170" t="str">
            <v>0</v>
          </cell>
          <cell r="G170" t="str">
            <v>0</v>
          </cell>
          <cell r="H170">
            <v>253843</v>
          </cell>
          <cell r="I170">
            <v>900512</v>
          </cell>
          <cell r="J170" t="e">
            <v>#REF!</v>
          </cell>
        </row>
        <row r="171">
          <cell r="C171" t="str">
            <v>POPPENHAUSEN (WASSERKUPPE)</v>
          </cell>
          <cell r="D171">
            <v>173422</v>
          </cell>
          <cell r="E171">
            <v>88521</v>
          </cell>
          <cell r="F171" t="str">
            <v>0</v>
          </cell>
          <cell r="G171" t="str">
            <v>0</v>
          </cell>
          <cell r="H171">
            <v>88521</v>
          </cell>
          <cell r="I171">
            <v>261943</v>
          </cell>
          <cell r="J171" t="e">
            <v>#REF!</v>
          </cell>
        </row>
        <row r="172">
          <cell r="C172" t="str">
            <v>LEUN, STADT</v>
          </cell>
          <cell r="D172">
            <v>453069</v>
          </cell>
          <cell r="E172">
            <v>130983</v>
          </cell>
          <cell r="F172" t="str">
            <v>0</v>
          </cell>
          <cell r="G172" t="str">
            <v>0</v>
          </cell>
          <cell r="H172">
            <v>130983</v>
          </cell>
          <cell r="I172">
            <v>584052</v>
          </cell>
          <cell r="J172" t="e">
            <v>#REF!</v>
          </cell>
        </row>
        <row r="173">
          <cell r="C173" t="str">
            <v>MöRLENBACH</v>
          </cell>
          <cell r="D173">
            <v>733546</v>
          </cell>
          <cell r="E173">
            <v>265282</v>
          </cell>
          <cell r="F173" t="str">
            <v>0</v>
          </cell>
          <cell r="G173" t="str">
            <v>0</v>
          </cell>
          <cell r="H173">
            <v>265282</v>
          </cell>
          <cell r="I173">
            <v>998828</v>
          </cell>
          <cell r="J173" t="e">
            <v>#REF!</v>
          </cell>
        </row>
        <row r="174">
          <cell r="C174" t="str">
            <v>LüTZELBACH</v>
          </cell>
          <cell r="D174">
            <v>545021</v>
          </cell>
          <cell r="E174">
            <v>148860</v>
          </cell>
          <cell r="F174" t="str">
            <v>0</v>
          </cell>
          <cell r="G174" t="str">
            <v>0</v>
          </cell>
          <cell r="H174">
            <v>148860</v>
          </cell>
          <cell r="I174">
            <v>693881</v>
          </cell>
          <cell r="J174" t="e">
            <v>#REF!</v>
          </cell>
        </row>
        <row r="175">
          <cell r="C175" t="str">
            <v>RABENAU</v>
          </cell>
          <cell r="D175">
            <v>392260</v>
          </cell>
          <cell r="E175">
            <v>123029</v>
          </cell>
          <cell r="F175" t="str">
            <v>0</v>
          </cell>
          <cell r="G175" t="str">
            <v>0</v>
          </cell>
          <cell r="H175">
            <v>123029</v>
          </cell>
          <cell r="I175">
            <v>515289</v>
          </cell>
          <cell r="J175" t="e">
            <v>#REF!</v>
          </cell>
        </row>
        <row r="176">
          <cell r="C176" t="str">
            <v>STAUFENBERG, STADT</v>
          </cell>
          <cell r="D176">
            <v>606096</v>
          </cell>
          <cell r="E176">
            <v>227601</v>
          </cell>
          <cell r="F176" t="str">
            <v>0</v>
          </cell>
          <cell r="G176" t="str">
            <v>0</v>
          </cell>
          <cell r="H176">
            <v>227601</v>
          </cell>
          <cell r="I176">
            <v>833697</v>
          </cell>
          <cell r="J176" t="e">
            <v>#REF!</v>
          </cell>
        </row>
        <row r="177">
          <cell r="C177" t="str">
            <v>HOFBIEBER</v>
          </cell>
          <cell r="D177">
            <v>465409</v>
          </cell>
          <cell r="E177">
            <v>140405</v>
          </cell>
          <cell r="F177" t="str">
            <v>0</v>
          </cell>
          <cell r="G177" t="str">
            <v>0</v>
          </cell>
          <cell r="H177">
            <v>140405</v>
          </cell>
          <cell r="I177">
            <v>605814</v>
          </cell>
          <cell r="J177" t="e">
            <v>#REF!</v>
          </cell>
        </row>
        <row r="178">
          <cell r="C178" t="str">
            <v>POHLHEIM, STADT</v>
          </cell>
          <cell r="D178">
            <v>1443416</v>
          </cell>
          <cell r="E178">
            <v>368800</v>
          </cell>
          <cell r="F178" t="str">
            <v>0</v>
          </cell>
          <cell r="G178" t="str">
            <v>0</v>
          </cell>
          <cell r="H178">
            <v>368800</v>
          </cell>
          <cell r="I178">
            <v>1812216</v>
          </cell>
          <cell r="J178" t="e">
            <v>#REF!</v>
          </cell>
        </row>
        <row r="179">
          <cell r="C179" t="str">
            <v>KNüLLWALD</v>
          </cell>
          <cell r="D179">
            <v>329733</v>
          </cell>
          <cell r="E179">
            <v>113352</v>
          </cell>
          <cell r="F179" t="str">
            <v>0</v>
          </cell>
          <cell r="G179" t="str">
            <v>0</v>
          </cell>
          <cell r="H179">
            <v>113352</v>
          </cell>
          <cell r="I179">
            <v>443085</v>
          </cell>
          <cell r="J179" t="e">
            <v>#REF!</v>
          </cell>
        </row>
        <row r="180">
          <cell r="C180" t="str">
            <v>LANDKREIS FULDA</v>
          </cell>
          <cell r="D180">
            <v>16198782</v>
          </cell>
          <cell r="E180">
            <v>5923684</v>
          </cell>
          <cell r="F180" t="str">
            <v>0</v>
          </cell>
          <cell r="G180" t="str">
            <v>0</v>
          </cell>
          <cell r="H180">
            <v>5923684</v>
          </cell>
          <cell r="I180">
            <v>22122466</v>
          </cell>
          <cell r="J180">
            <v>221170</v>
          </cell>
        </row>
        <row r="181">
          <cell r="C181" t="str">
            <v>DILLENBURG, STADT</v>
          </cell>
          <cell r="D181">
            <v>1757982</v>
          </cell>
          <cell r="E181">
            <v>587432</v>
          </cell>
          <cell r="F181" t="str">
            <v>0</v>
          </cell>
          <cell r="G181" t="str">
            <v>0</v>
          </cell>
          <cell r="H181">
            <v>587432</v>
          </cell>
          <cell r="I181">
            <v>2345414</v>
          </cell>
          <cell r="J181" t="e">
            <v>#REF!</v>
          </cell>
        </row>
        <row r="182">
          <cell r="C182" t="str">
            <v>NAUMBURG, STADT</v>
          </cell>
          <cell r="D182">
            <v>386746</v>
          </cell>
          <cell r="E182">
            <v>121564</v>
          </cell>
          <cell r="F182" t="str">
            <v>0</v>
          </cell>
          <cell r="G182" t="str">
            <v>0</v>
          </cell>
          <cell r="H182">
            <v>121564</v>
          </cell>
          <cell r="I182">
            <v>508310</v>
          </cell>
          <cell r="J182" t="e">
            <v>#REF!</v>
          </cell>
        </row>
        <row r="183">
          <cell r="C183" t="str">
            <v>WöLFERSHEIM</v>
          </cell>
          <cell r="D183">
            <v>719324</v>
          </cell>
          <cell r="E183">
            <v>267888</v>
          </cell>
          <cell r="F183" t="str">
            <v>0</v>
          </cell>
          <cell r="G183" t="str">
            <v>0</v>
          </cell>
          <cell r="H183">
            <v>267888</v>
          </cell>
          <cell r="I183">
            <v>987212</v>
          </cell>
          <cell r="J183" t="e">
            <v>#REF!</v>
          </cell>
        </row>
        <row r="184">
          <cell r="C184" t="str">
            <v>ALHEIM</v>
          </cell>
          <cell r="D184">
            <v>364104</v>
          </cell>
          <cell r="E184">
            <v>129681</v>
          </cell>
          <cell r="F184" t="str">
            <v>0</v>
          </cell>
          <cell r="G184" t="str">
            <v>0</v>
          </cell>
          <cell r="H184">
            <v>129681</v>
          </cell>
          <cell r="I184">
            <v>493785</v>
          </cell>
          <cell r="J184" t="e">
            <v>#REF!</v>
          </cell>
        </row>
        <row r="185">
          <cell r="C185" t="str">
            <v>MüHLHEIM AM MAIN, STADT</v>
          </cell>
          <cell r="D185">
            <v>2174279</v>
          </cell>
          <cell r="E185">
            <v>618560</v>
          </cell>
          <cell r="F185" t="str">
            <v>0</v>
          </cell>
          <cell r="G185" t="str">
            <v>0</v>
          </cell>
          <cell r="H185">
            <v>618560</v>
          </cell>
          <cell r="I185">
            <v>2792839</v>
          </cell>
          <cell r="J185" t="e">
            <v>#REF!</v>
          </cell>
        </row>
        <row r="186">
          <cell r="C186" t="str">
            <v>LICHTENFELS, STADT</v>
          </cell>
          <cell r="D186">
            <v>302801</v>
          </cell>
          <cell r="E186">
            <v>112111</v>
          </cell>
          <cell r="F186" t="str">
            <v>0</v>
          </cell>
          <cell r="G186" t="str">
            <v>0</v>
          </cell>
          <cell r="H186">
            <v>112111</v>
          </cell>
          <cell r="I186">
            <v>414912</v>
          </cell>
          <cell r="J186" t="e">
            <v>#REF!</v>
          </cell>
        </row>
        <row r="187">
          <cell r="C187" t="str">
            <v>GROß-UMSTADT, STADT</v>
          </cell>
          <cell r="D187">
            <v>1564430</v>
          </cell>
          <cell r="E187">
            <v>522923</v>
          </cell>
          <cell r="F187" t="str">
            <v>0</v>
          </cell>
          <cell r="G187" t="str">
            <v>0</v>
          </cell>
          <cell r="H187">
            <v>522923</v>
          </cell>
          <cell r="I187">
            <v>2087353</v>
          </cell>
          <cell r="J187" t="e">
            <v>#REF!</v>
          </cell>
        </row>
        <row r="188">
          <cell r="C188" t="str">
            <v>PFUNGSTADT, STADT</v>
          </cell>
          <cell r="D188">
            <v>1871804</v>
          </cell>
          <cell r="E188">
            <v>569435</v>
          </cell>
          <cell r="F188" t="str">
            <v>0</v>
          </cell>
          <cell r="G188" t="str">
            <v>0</v>
          </cell>
          <cell r="H188">
            <v>569435</v>
          </cell>
          <cell r="I188">
            <v>2441239</v>
          </cell>
          <cell r="J188" t="e">
            <v>#REF!</v>
          </cell>
        </row>
        <row r="189">
          <cell r="C189" t="str">
            <v>Steinau an der Straße, Brüder-Grimm-Stadt</v>
          </cell>
          <cell r="D189">
            <v>749157</v>
          </cell>
          <cell r="E189">
            <v>273399</v>
          </cell>
          <cell r="F189" t="str">
            <v>0</v>
          </cell>
          <cell r="G189" t="str">
            <v>0</v>
          </cell>
          <cell r="H189">
            <v>273399</v>
          </cell>
          <cell r="I189">
            <v>1022556</v>
          </cell>
          <cell r="J189" t="e">
            <v>#REF!</v>
          </cell>
        </row>
        <row r="190">
          <cell r="C190" t="str">
            <v>LOLLAR, STADT</v>
          </cell>
          <cell r="D190">
            <v>747864</v>
          </cell>
          <cell r="E190">
            <v>262346</v>
          </cell>
          <cell r="F190" t="str">
            <v>0</v>
          </cell>
          <cell r="G190" t="str">
            <v>0</v>
          </cell>
          <cell r="H190">
            <v>262346</v>
          </cell>
          <cell r="I190">
            <v>1010210</v>
          </cell>
          <cell r="J190" t="e">
            <v>#REF!</v>
          </cell>
        </row>
        <row r="191">
          <cell r="C191" t="str">
            <v>Rüsselsheim am Main, Stadt</v>
          </cell>
          <cell r="D191">
            <v>4571225</v>
          </cell>
          <cell r="E191">
            <v>1751134</v>
          </cell>
          <cell r="F191" t="str">
            <v>0</v>
          </cell>
          <cell r="G191" t="str">
            <v>0</v>
          </cell>
          <cell r="H191">
            <v>1751134</v>
          </cell>
          <cell r="I191">
            <v>6322359</v>
          </cell>
          <cell r="J191" t="e">
            <v>#REF!</v>
          </cell>
        </row>
        <row r="192">
          <cell r="C192" t="str">
            <v>BAD EMSTAL</v>
          </cell>
          <cell r="D192">
            <v>462519</v>
          </cell>
          <cell r="E192">
            <v>133714</v>
          </cell>
          <cell r="F192" t="str">
            <v>0</v>
          </cell>
          <cell r="G192" t="str">
            <v>0</v>
          </cell>
          <cell r="H192">
            <v>133714</v>
          </cell>
          <cell r="I192">
            <v>596233</v>
          </cell>
          <cell r="J192" t="e">
            <v>#REF!</v>
          </cell>
        </row>
        <row r="193">
          <cell r="C193" t="str">
            <v>HABICHTSWALD</v>
          </cell>
          <cell r="D193">
            <v>373297</v>
          </cell>
          <cell r="E193">
            <v>119596</v>
          </cell>
          <cell r="F193" t="str">
            <v>0</v>
          </cell>
          <cell r="G193" t="str">
            <v>0</v>
          </cell>
          <cell r="H193">
            <v>119596</v>
          </cell>
          <cell r="I193">
            <v>492893</v>
          </cell>
          <cell r="J193" t="e">
            <v>#REF!</v>
          </cell>
        </row>
        <row r="194">
          <cell r="C194" t="str">
            <v>LAMPERTHEIM, STADT</v>
          </cell>
          <cell r="D194">
            <v>2492230</v>
          </cell>
          <cell r="E194">
            <v>711103</v>
          </cell>
          <cell r="F194" t="str">
            <v>0</v>
          </cell>
          <cell r="G194" t="str">
            <v>0</v>
          </cell>
          <cell r="H194">
            <v>711103</v>
          </cell>
          <cell r="I194">
            <v>3203333</v>
          </cell>
          <cell r="J194" t="e">
            <v>#REF!</v>
          </cell>
        </row>
        <row r="195">
          <cell r="C195" t="str">
            <v>LORCH, STADT</v>
          </cell>
          <cell r="D195">
            <v>287419</v>
          </cell>
          <cell r="E195">
            <v>103621</v>
          </cell>
          <cell r="F195" t="str">
            <v>0</v>
          </cell>
          <cell r="G195" t="str">
            <v>0</v>
          </cell>
          <cell r="H195">
            <v>103621</v>
          </cell>
          <cell r="I195">
            <v>391040</v>
          </cell>
          <cell r="J195" t="e">
            <v>#REF!</v>
          </cell>
        </row>
        <row r="196">
          <cell r="C196" t="str">
            <v>LANDKREIS LIMBURG-WEILBURG</v>
          </cell>
          <cell r="D196">
            <v>12345565</v>
          </cell>
          <cell r="E196">
            <v>4528567</v>
          </cell>
          <cell r="F196" t="str">
            <v>0</v>
          </cell>
          <cell r="G196" t="str">
            <v>0</v>
          </cell>
          <cell r="H196">
            <v>4528567</v>
          </cell>
          <cell r="I196">
            <v>16874132</v>
          </cell>
          <cell r="J196">
            <v>172120</v>
          </cell>
        </row>
        <row r="197">
          <cell r="C197" t="str">
            <v>DAUTPHETAL</v>
          </cell>
          <cell r="D197">
            <v>853045</v>
          </cell>
          <cell r="E197">
            <v>278752</v>
          </cell>
          <cell r="F197" t="str">
            <v>0</v>
          </cell>
          <cell r="G197" t="str">
            <v>0</v>
          </cell>
          <cell r="H197">
            <v>278752</v>
          </cell>
          <cell r="I197">
            <v>1131797</v>
          </cell>
          <cell r="J197" t="e">
            <v>#REF!</v>
          </cell>
        </row>
        <row r="198">
          <cell r="C198" t="str">
            <v>Hilders, Marktgemeinde</v>
          </cell>
          <cell r="D198">
            <v>332987</v>
          </cell>
          <cell r="E198">
            <v>126278</v>
          </cell>
          <cell r="F198" t="str">
            <v>0</v>
          </cell>
          <cell r="G198" t="str">
            <v>0</v>
          </cell>
          <cell r="H198">
            <v>126278</v>
          </cell>
          <cell r="I198">
            <v>459265</v>
          </cell>
          <cell r="J198" t="e">
            <v>#REF!</v>
          </cell>
        </row>
        <row r="199">
          <cell r="C199" t="str">
            <v>BATTENBERG (EDER), STADT</v>
          </cell>
          <cell r="D199">
            <v>0</v>
          </cell>
          <cell r="E199">
            <v>521392</v>
          </cell>
          <cell r="F199" t="str">
            <v>0</v>
          </cell>
          <cell r="G199" t="str">
            <v>0</v>
          </cell>
          <cell r="H199">
            <v>521392</v>
          </cell>
          <cell r="I199">
            <v>521392</v>
          </cell>
          <cell r="J199" t="e">
            <v>#REF!</v>
          </cell>
        </row>
        <row r="200">
          <cell r="C200" t="str">
            <v>GLAUBURG</v>
          </cell>
          <cell r="D200">
            <v>205459</v>
          </cell>
          <cell r="E200">
            <v>92207</v>
          </cell>
          <cell r="F200" t="str">
            <v>0</v>
          </cell>
          <cell r="G200" t="str">
            <v>0</v>
          </cell>
          <cell r="H200">
            <v>92207</v>
          </cell>
          <cell r="I200">
            <v>297666</v>
          </cell>
          <cell r="J200" t="e">
            <v>#REF!</v>
          </cell>
        </row>
        <row r="201">
          <cell r="C201" t="str">
            <v>HOHENAHR</v>
          </cell>
          <cell r="D201">
            <v>347564</v>
          </cell>
          <cell r="E201">
            <v>120531</v>
          </cell>
          <cell r="F201" t="str">
            <v>0</v>
          </cell>
          <cell r="G201" t="str">
            <v>0</v>
          </cell>
          <cell r="H201">
            <v>120531</v>
          </cell>
          <cell r="I201">
            <v>468095</v>
          </cell>
          <cell r="J201" t="e">
            <v>#REF!</v>
          </cell>
        </row>
        <row r="202">
          <cell r="C202" t="str">
            <v>DIPPERZ</v>
          </cell>
          <cell r="D202">
            <v>237066</v>
          </cell>
          <cell r="E202">
            <v>101511</v>
          </cell>
          <cell r="F202" t="str">
            <v>0</v>
          </cell>
          <cell r="G202" t="str">
            <v>0</v>
          </cell>
          <cell r="H202">
            <v>101511</v>
          </cell>
          <cell r="I202">
            <v>338577</v>
          </cell>
          <cell r="J202" t="e">
            <v>#REF!</v>
          </cell>
        </row>
        <row r="203">
          <cell r="C203" t="str">
            <v>MüCKE</v>
          </cell>
          <cell r="D203">
            <v>664381</v>
          </cell>
          <cell r="E203">
            <v>243503</v>
          </cell>
          <cell r="F203">
            <v>0</v>
          </cell>
          <cell r="G203" t="str">
            <v>0</v>
          </cell>
          <cell r="H203">
            <v>243503</v>
          </cell>
          <cell r="I203">
            <v>907884</v>
          </cell>
          <cell r="J203" t="e">
            <v>#REF!</v>
          </cell>
        </row>
        <row r="204">
          <cell r="C204" t="str">
            <v>ANGELBURG</v>
          </cell>
          <cell r="D204">
            <v>247884</v>
          </cell>
          <cell r="E204">
            <v>98873</v>
          </cell>
          <cell r="F204" t="str">
            <v>0</v>
          </cell>
          <cell r="G204" t="str">
            <v>0</v>
          </cell>
          <cell r="H204">
            <v>98873</v>
          </cell>
          <cell r="I204">
            <v>346757</v>
          </cell>
          <cell r="J204" t="e">
            <v>#REF!</v>
          </cell>
        </row>
        <row r="205">
          <cell r="C205" t="str">
            <v>AMöNEBURG, STADT</v>
          </cell>
          <cell r="D205">
            <v>375127</v>
          </cell>
          <cell r="E205">
            <v>123691</v>
          </cell>
          <cell r="F205" t="str">
            <v>0</v>
          </cell>
          <cell r="G205" t="str">
            <v>0</v>
          </cell>
          <cell r="H205">
            <v>123691</v>
          </cell>
          <cell r="I205">
            <v>498818</v>
          </cell>
          <cell r="J205" t="e">
            <v>#REF!</v>
          </cell>
        </row>
        <row r="206">
          <cell r="C206" t="str">
            <v>BRACHTTAL</v>
          </cell>
          <cell r="D206">
            <v>382680</v>
          </cell>
          <cell r="E206">
            <v>122791</v>
          </cell>
          <cell r="F206" t="str">
            <v>0</v>
          </cell>
          <cell r="G206" t="str">
            <v>0</v>
          </cell>
          <cell r="H206">
            <v>122791</v>
          </cell>
          <cell r="I206">
            <v>505471</v>
          </cell>
          <cell r="J206" t="e">
            <v>#REF!</v>
          </cell>
        </row>
        <row r="207">
          <cell r="C207" t="str">
            <v>LANDKREIS GIESSEN</v>
          </cell>
          <cell r="D207">
            <v>19352144</v>
          </cell>
          <cell r="E207">
            <v>6304942</v>
          </cell>
          <cell r="F207" t="str">
            <v>0</v>
          </cell>
          <cell r="G207" t="str">
            <v>0</v>
          </cell>
          <cell r="H207">
            <v>6304942</v>
          </cell>
          <cell r="I207">
            <v>25657086</v>
          </cell>
          <cell r="J207">
            <v>265699</v>
          </cell>
        </row>
        <row r="208">
          <cell r="C208" t="str">
            <v>BESELICH</v>
          </cell>
          <cell r="D208">
            <v>406014</v>
          </cell>
          <cell r="E208">
            <v>145852</v>
          </cell>
          <cell r="F208" t="str">
            <v>0</v>
          </cell>
          <cell r="G208" t="str">
            <v>0</v>
          </cell>
          <cell r="H208">
            <v>145852</v>
          </cell>
          <cell r="I208">
            <v>551866</v>
          </cell>
          <cell r="J208" t="e">
            <v>#REF!</v>
          </cell>
        </row>
        <row r="209">
          <cell r="C209" t="str">
            <v>MüNSTER</v>
          </cell>
          <cell r="D209">
            <v>1075217</v>
          </cell>
          <cell r="E209">
            <v>316406</v>
          </cell>
          <cell r="F209" t="str">
            <v>0</v>
          </cell>
          <cell r="G209" t="str">
            <v>0</v>
          </cell>
          <cell r="H209">
            <v>316406</v>
          </cell>
          <cell r="I209">
            <v>1391623</v>
          </cell>
          <cell r="J209" t="e">
            <v>#REF!</v>
          </cell>
        </row>
        <row r="210">
          <cell r="C210" t="str">
            <v>HüNSTETTEN</v>
          </cell>
          <cell r="D210">
            <v>745512</v>
          </cell>
          <cell r="E210">
            <v>261490</v>
          </cell>
          <cell r="F210" t="str">
            <v>0</v>
          </cell>
          <cell r="G210" t="str">
            <v>0</v>
          </cell>
          <cell r="H210">
            <v>261490</v>
          </cell>
          <cell r="I210">
            <v>1007002</v>
          </cell>
          <cell r="J210" t="e">
            <v>#REF!</v>
          </cell>
        </row>
        <row r="211">
          <cell r="C211" t="str">
            <v>BAD KARLSHAFEN, STADT</v>
          </cell>
          <cell r="D211">
            <v>267065</v>
          </cell>
          <cell r="E211">
            <v>99017</v>
          </cell>
          <cell r="F211" t="str">
            <v>0</v>
          </cell>
          <cell r="G211" t="str">
            <v>0</v>
          </cell>
          <cell r="H211">
            <v>99017</v>
          </cell>
          <cell r="I211">
            <v>366082</v>
          </cell>
          <cell r="J211" t="e">
            <v>#REF!</v>
          </cell>
        </row>
        <row r="212">
          <cell r="C212" t="str">
            <v>WABERN</v>
          </cell>
          <cell r="D212">
            <v>537346</v>
          </cell>
          <cell r="E212">
            <v>158857</v>
          </cell>
          <cell r="F212" t="str">
            <v>0</v>
          </cell>
          <cell r="G212" t="str">
            <v>0</v>
          </cell>
          <cell r="H212">
            <v>158857</v>
          </cell>
          <cell r="I212">
            <v>696203</v>
          </cell>
          <cell r="J212" t="e">
            <v>#REF!</v>
          </cell>
        </row>
        <row r="213">
          <cell r="C213" t="str">
            <v>HANAU, BRüDER-GRIMM-STADT</v>
          </cell>
          <cell r="D213">
            <v>5709700</v>
          </cell>
          <cell r="E213">
            <v>2068953</v>
          </cell>
          <cell r="F213">
            <v>738107</v>
          </cell>
          <cell r="G213">
            <v>555225</v>
          </cell>
          <cell r="H213">
            <v>3362285</v>
          </cell>
          <cell r="I213">
            <v>9071985</v>
          </cell>
          <cell r="J213" t="e">
            <v>#REF!</v>
          </cell>
        </row>
        <row r="214">
          <cell r="C214" t="str">
            <v>BAD HERSFELD, KREISSTADT</v>
          </cell>
          <cell r="D214">
            <v>2172916</v>
          </cell>
          <cell r="E214">
            <v>641086</v>
          </cell>
          <cell r="F214" t="str">
            <v>0</v>
          </cell>
          <cell r="G214" t="str">
            <v>0</v>
          </cell>
          <cell r="H214">
            <v>641086</v>
          </cell>
          <cell r="I214">
            <v>2814002</v>
          </cell>
          <cell r="J214" t="e">
            <v>#REF!</v>
          </cell>
        </row>
        <row r="215">
          <cell r="C215" t="str">
            <v>NIDDATAL, STADT</v>
          </cell>
          <cell r="D215">
            <v>657202</v>
          </cell>
          <cell r="E215">
            <v>244620</v>
          </cell>
          <cell r="F215" t="str">
            <v>0</v>
          </cell>
          <cell r="G215" t="str">
            <v>0</v>
          </cell>
          <cell r="H215">
            <v>244620</v>
          </cell>
          <cell r="I215">
            <v>901822</v>
          </cell>
          <cell r="J215" t="e">
            <v>#REF!</v>
          </cell>
        </row>
        <row r="216">
          <cell r="C216" t="str">
            <v>ERZHAUSEN</v>
          </cell>
          <cell r="D216">
            <v>541460</v>
          </cell>
          <cell r="E216">
            <v>218596</v>
          </cell>
          <cell r="F216" t="str">
            <v>0</v>
          </cell>
          <cell r="G216" t="str">
            <v>0</v>
          </cell>
          <cell r="H216">
            <v>218596</v>
          </cell>
          <cell r="I216">
            <v>760056</v>
          </cell>
          <cell r="J216" t="e">
            <v>#REF!</v>
          </cell>
        </row>
        <row r="217">
          <cell r="C217" t="str">
            <v>FRIEDBERG (HESSEN), KREISSTADT</v>
          </cell>
          <cell r="D217">
            <v>2084588</v>
          </cell>
          <cell r="E217">
            <v>628312</v>
          </cell>
          <cell r="F217" t="str">
            <v>0</v>
          </cell>
          <cell r="G217" t="str">
            <v>0</v>
          </cell>
          <cell r="H217">
            <v>628312</v>
          </cell>
          <cell r="I217">
            <v>2712900</v>
          </cell>
          <cell r="J217" t="e">
            <v>#REF!</v>
          </cell>
        </row>
        <row r="218">
          <cell r="C218" t="str">
            <v>ERLENSEE, Stadt</v>
          </cell>
          <cell r="D218">
            <v>1033588</v>
          </cell>
          <cell r="E218">
            <v>305618</v>
          </cell>
          <cell r="F218" t="str">
            <v>0</v>
          </cell>
          <cell r="G218" t="str">
            <v>0</v>
          </cell>
          <cell r="H218">
            <v>305618</v>
          </cell>
          <cell r="I218">
            <v>1339206</v>
          </cell>
          <cell r="J218" t="e">
            <v>#REF!</v>
          </cell>
        </row>
        <row r="219">
          <cell r="C219" t="str">
            <v>KALBACH</v>
          </cell>
          <cell r="D219">
            <v>439756</v>
          </cell>
          <cell r="E219">
            <v>148700</v>
          </cell>
          <cell r="F219" t="str">
            <v>0</v>
          </cell>
          <cell r="G219" t="str">
            <v>0</v>
          </cell>
          <cell r="H219">
            <v>148700</v>
          </cell>
          <cell r="I219">
            <v>588456</v>
          </cell>
          <cell r="J219" t="e">
            <v>#REF!</v>
          </cell>
        </row>
        <row r="220">
          <cell r="C220" t="str">
            <v>DIETZENBACH, KREISSTADT</v>
          </cell>
          <cell r="D220">
            <v>2493415</v>
          </cell>
          <cell r="E220">
            <v>693540</v>
          </cell>
          <cell r="F220" t="str">
            <v>0</v>
          </cell>
          <cell r="G220" t="str">
            <v>0</v>
          </cell>
          <cell r="H220">
            <v>693540</v>
          </cell>
          <cell r="I220">
            <v>3186955</v>
          </cell>
          <cell r="J220" t="e">
            <v>#REF!</v>
          </cell>
        </row>
        <row r="221">
          <cell r="C221" t="str">
            <v>GREBENHAIN</v>
          </cell>
          <cell r="D221">
            <v>321744</v>
          </cell>
          <cell r="E221">
            <v>116071</v>
          </cell>
          <cell r="F221" t="str">
            <v>0</v>
          </cell>
          <cell r="G221" t="str">
            <v>0</v>
          </cell>
          <cell r="H221">
            <v>116071</v>
          </cell>
          <cell r="I221">
            <v>437815</v>
          </cell>
          <cell r="J221" t="e">
            <v>#REF!</v>
          </cell>
        </row>
        <row r="222">
          <cell r="C222" t="str">
            <v>ALLENDORF (LUMDA), STADT</v>
          </cell>
          <cell r="D222">
            <v>279320</v>
          </cell>
          <cell r="E222">
            <v>108868</v>
          </cell>
          <cell r="F222" t="str">
            <v>0</v>
          </cell>
          <cell r="G222" t="str">
            <v>0</v>
          </cell>
          <cell r="H222">
            <v>108868</v>
          </cell>
          <cell r="I222">
            <v>388188</v>
          </cell>
          <cell r="J222" t="e">
            <v>#REF!</v>
          </cell>
        </row>
        <row r="223">
          <cell r="C223" t="str">
            <v>FREIGERICHT</v>
          </cell>
          <cell r="D223">
            <v>1036374</v>
          </cell>
          <cell r="E223">
            <v>318397</v>
          </cell>
          <cell r="F223" t="str">
            <v>0</v>
          </cell>
          <cell r="G223" t="str">
            <v>0</v>
          </cell>
          <cell r="H223">
            <v>318397</v>
          </cell>
          <cell r="I223">
            <v>1354771</v>
          </cell>
          <cell r="J223" t="e">
            <v>#REF!</v>
          </cell>
        </row>
        <row r="224">
          <cell r="C224" t="str">
            <v>GORXHEIMERTAL</v>
          </cell>
          <cell r="D224">
            <v>277480</v>
          </cell>
          <cell r="E224">
            <v>105054</v>
          </cell>
          <cell r="F224" t="str">
            <v>0</v>
          </cell>
          <cell r="G224" t="str">
            <v>0</v>
          </cell>
          <cell r="H224">
            <v>105054</v>
          </cell>
          <cell r="I224">
            <v>382534</v>
          </cell>
          <cell r="J224" t="e">
            <v>#REF!</v>
          </cell>
        </row>
        <row r="225">
          <cell r="C225" t="str">
            <v>ESPENAU</v>
          </cell>
          <cell r="D225">
            <v>363065</v>
          </cell>
          <cell r="E225">
            <v>117612</v>
          </cell>
          <cell r="F225" t="str">
            <v>0</v>
          </cell>
          <cell r="G225" t="str">
            <v>0</v>
          </cell>
          <cell r="H225">
            <v>117612</v>
          </cell>
          <cell r="I225">
            <v>480677</v>
          </cell>
          <cell r="J225" t="e">
            <v>#REF!</v>
          </cell>
        </row>
        <row r="226">
          <cell r="C226" t="str">
            <v>WALDSOLMS</v>
          </cell>
          <cell r="D226">
            <v>331129</v>
          </cell>
          <cell r="E226">
            <v>116315</v>
          </cell>
          <cell r="F226" t="str">
            <v>0</v>
          </cell>
          <cell r="G226" t="str">
            <v>0</v>
          </cell>
          <cell r="H226">
            <v>116315</v>
          </cell>
          <cell r="I226">
            <v>447444</v>
          </cell>
          <cell r="J226" t="e">
            <v>#REF!</v>
          </cell>
        </row>
        <row r="227">
          <cell r="C227" t="str">
            <v>KELKHEIM (TAUNUS), STADT</v>
          </cell>
          <cell r="D227">
            <v>2042038</v>
          </cell>
          <cell r="E227">
            <v>632591</v>
          </cell>
          <cell r="F227" t="str">
            <v>0</v>
          </cell>
          <cell r="G227" t="str">
            <v>0</v>
          </cell>
          <cell r="H227">
            <v>632591</v>
          </cell>
          <cell r="I227">
            <v>2674629</v>
          </cell>
          <cell r="J227" t="e">
            <v>#REF!</v>
          </cell>
        </row>
        <row r="228">
          <cell r="C228" t="str">
            <v>MAINTAL, STADT</v>
          </cell>
          <cell r="D228">
            <v>2856266</v>
          </cell>
          <cell r="E228">
            <v>754161</v>
          </cell>
          <cell r="F228" t="str">
            <v>0</v>
          </cell>
          <cell r="G228" t="str">
            <v>0</v>
          </cell>
          <cell r="H228">
            <v>754161</v>
          </cell>
          <cell r="I228">
            <v>3610427</v>
          </cell>
          <cell r="J228" t="e">
            <v>#REF!</v>
          </cell>
        </row>
        <row r="229">
          <cell r="C229" t="str">
            <v>EBERSBURG</v>
          </cell>
          <cell r="D229">
            <v>305907</v>
          </cell>
          <cell r="E229">
            <v>118248</v>
          </cell>
          <cell r="F229" t="str">
            <v>0</v>
          </cell>
          <cell r="G229" t="str">
            <v>0</v>
          </cell>
          <cell r="H229">
            <v>118248</v>
          </cell>
          <cell r="I229">
            <v>424155</v>
          </cell>
          <cell r="J229" t="e">
            <v>#REF!</v>
          </cell>
        </row>
        <row r="230">
          <cell r="C230" t="str">
            <v>SCHöFFENGRUND</v>
          </cell>
          <cell r="D230">
            <v>456552</v>
          </cell>
          <cell r="E230">
            <v>138334</v>
          </cell>
          <cell r="F230" t="str">
            <v>0</v>
          </cell>
          <cell r="G230" t="str">
            <v>0</v>
          </cell>
          <cell r="H230">
            <v>138334</v>
          </cell>
          <cell r="I230">
            <v>594886</v>
          </cell>
          <cell r="J230" t="e">
            <v>#REF!</v>
          </cell>
        </row>
        <row r="231">
          <cell r="C231" t="str">
            <v>MENGERSKIRCHEN, MARKTFLECKEN</v>
          </cell>
          <cell r="D231">
            <v>403148</v>
          </cell>
          <cell r="E231">
            <v>136809</v>
          </cell>
          <cell r="F231" t="str">
            <v>0</v>
          </cell>
          <cell r="G231" t="str">
            <v>0</v>
          </cell>
          <cell r="H231">
            <v>136809</v>
          </cell>
          <cell r="I231">
            <v>539957</v>
          </cell>
          <cell r="J231" t="e">
            <v>#REF!</v>
          </cell>
        </row>
        <row r="232">
          <cell r="C232" t="str">
            <v>LINDENFELS, STADT</v>
          </cell>
          <cell r="D232">
            <v>354087</v>
          </cell>
          <cell r="E232">
            <v>118389</v>
          </cell>
          <cell r="F232" t="str">
            <v>0</v>
          </cell>
          <cell r="G232" t="str">
            <v>0</v>
          </cell>
          <cell r="H232">
            <v>118389</v>
          </cell>
          <cell r="I232">
            <v>472476</v>
          </cell>
          <cell r="J232" t="e">
            <v>#REF!</v>
          </cell>
        </row>
        <row r="233">
          <cell r="C233" t="str">
            <v>LöHNBERG</v>
          </cell>
          <cell r="D233">
            <v>288057</v>
          </cell>
          <cell r="E233">
            <v>116870</v>
          </cell>
          <cell r="F233" t="str">
            <v>0</v>
          </cell>
          <cell r="G233" t="str">
            <v>0</v>
          </cell>
          <cell r="H233">
            <v>116870</v>
          </cell>
          <cell r="I233">
            <v>404927</v>
          </cell>
          <cell r="J233" t="e">
            <v>#REF!</v>
          </cell>
        </row>
        <row r="234">
          <cell r="C234" t="str">
            <v>GROßALMERODE, STADT</v>
          </cell>
          <cell r="D234">
            <v>453516</v>
          </cell>
          <cell r="E234">
            <v>142026</v>
          </cell>
          <cell r="F234" t="str">
            <v>0</v>
          </cell>
          <cell r="G234" t="str">
            <v>0</v>
          </cell>
          <cell r="H234">
            <v>142026</v>
          </cell>
          <cell r="I234">
            <v>595542</v>
          </cell>
          <cell r="J234" t="e">
            <v>#REF!</v>
          </cell>
        </row>
        <row r="235">
          <cell r="C235" t="str">
            <v>DIEMELSEE</v>
          </cell>
          <cell r="D235">
            <v>334152</v>
          </cell>
          <cell r="E235">
            <v>119406</v>
          </cell>
          <cell r="F235" t="str">
            <v>0</v>
          </cell>
          <cell r="G235" t="str">
            <v>0</v>
          </cell>
          <cell r="H235">
            <v>119406</v>
          </cell>
          <cell r="I235">
            <v>453558</v>
          </cell>
          <cell r="J235" t="e">
            <v>#REF!</v>
          </cell>
        </row>
        <row r="236">
          <cell r="C236" t="str">
            <v>OESTRICH-WINKEL, STADT</v>
          </cell>
          <cell r="D236">
            <v>809697</v>
          </cell>
          <cell r="E236">
            <v>274142</v>
          </cell>
          <cell r="F236" t="str">
            <v>0</v>
          </cell>
          <cell r="G236" t="str">
            <v>0</v>
          </cell>
          <cell r="H236">
            <v>274142</v>
          </cell>
          <cell r="I236">
            <v>1083839</v>
          </cell>
          <cell r="J236" t="e">
            <v>#REF!</v>
          </cell>
        </row>
        <row r="237">
          <cell r="C237" t="str">
            <v>FLöRSHEIM AM MAIN, STADT</v>
          </cell>
          <cell r="D237">
            <v>1432982</v>
          </cell>
          <cell r="E237">
            <v>514348</v>
          </cell>
          <cell r="F237" t="str">
            <v>0</v>
          </cell>
          <cell r="G237" t="str">
            <v>0</v>
          </cell>
          <cell r="H237">
            <v>514348</v>
          </cell>
          <cell r="I237">
            <v>1947330</v>
          </cell>
          <cell r="J237" t="e">
            <v>#REF!</v>
          </cell>
        </row>
        <row r="238">
          <cell r="C238" t="str">
            <v>VIERNHEIM, STADT</v>
          </cell>
          <cell r="D238">
            <v>2413744</v>
          </cell>
          <cell r="E238">
            <v>723485</v>
          </cell>
          <cell r="F238" t="str">
            <v>0</v>
          </cell>
          <cell r="G238" t="str">
            <v>0</v>
          </cell>
          <cell r="H238">
            <v>723485</v>
          </cell>
          <cell r="I238">
            <v>3137229</v>
          </cell>
          <cell r="J238" t="e">
            <v>#REF!</v>
          </cell>
        </row>
        <row r="239">
          <cell r="C239" t="str">
            <v>HATTERSHEIM AM MAIN, STADT</v>
          </cell>
          <cell r="D239">
            <v>1916143</v>
          </cell>
          <cell r="E239">
            <v>596002</v>
          </cell>
          <cell r="F239" t="str">
            <v>0</v>
          </cell>
          <cell r="G239" t="str">
            <v>0</v>
          </cell>
          <cell r="H239">
            <v>596002</v>
          </cell>
          <cell r="I239">
            <v>2512145</v>
          </cell>
          <cell r="J239" t="e">
            <v>#REF!</v>
          </cell>
        </row>
        <row r="240">
          <cell r="C240" t="str">
            <v>VILLMAR, MARKTFLECKEN</v>
          </cell>
          <cell r="D240">
            <v>471906</v>
          </cell>
          <cell r="E240">
            <v>151858</v>
          </cell>
          <cell r="F240" t="str">
            <v>0</v>
          </cell>
          <cell r="G240" t="str">
            <v>0</v>
          </cell>
          <cell r="H240">
            <v>151858</v>
          </cell>
          <cell r="I240">
            <v>623764</v>
          </cell>
          <cell r="J240" t="e">
            <v>#REF!</v>
          </cell>
        </row>
        <row r="241">
          <cell r="C241" t="str">
            <v>RöDERMARK, STADT</v>
          </cell>
          <cell r="D241">
            <v>1931304</v>
          </cell>
          <cell r="E241">
            <v>598366</v>
          </cell>
          <cell r="F241" t="str">
            <v>0</v>
          </cell>
          <cell r="G241" t="str">
            <v>0</v>
          </cell>
          <cell r="H241">
            <v>598366</v>
          </cell>
          <cell r="I241">
            <v>2529670</v>
          </cell>
          <cell r="J241" t="e">
            <v>#REF!</v>
          </cell>
        </row>
        <row r="242">
          <cell r="C242" t="str">
            <v>GRIESHEIM, STADT</v>
          </cell>
          <cell r="D242">
            <v>1888322</v>
          </cell>
          <cell r="E242">
            <v>597399</v>
          </cell>
          <cell r="F242" t="str">
            <v>0</v>
          </cell>
          <cell r="G242" t="str">
            <v>0</v>
          </cell>
          <cell r="H242">
            <v>597399</v>
          </cell>
          <cell r="I242">
            <v>2485721</v>
          </cell>
          <cell r="J242" t="e">
            <v>#REF!</v>
          </cell>
        </row>
        <row r="243">
          <cell r="C243" t="str">
            <v>LAHNTAL</v>
          </cell>
          <cell r="D243">
            <v>486619</v>
          </cell>
          <cell r="E243">
            <v>146397</v>
          </cell>
          <cell r="F243" t="str">
            <v>0</v>
          </cell>
          <cell r="G243" t="str">
            <v>0</v>
          </cell>
          <cell r="H243">
            <v>146397</v>
          </cell>
          <cell r="I243">
            <v>633016</v>
          </cell>
          <cell r="J243" t="e">
            <v>#REF!</v>
          </cell>
        </row>
        <row r="244">
          <cell r="C244" t="str">
            <v>HAINBURG</v>
          </cell>
          <cell r="D244">
            <v>997752</v>
          </cell>
          <cell r="E244">
            <v>326731</v>
          </cell>
          <cell r="F244" t="str">
            <v>0</v>
          </cell>
          <cell r="G244" t="str">
            <v>0</v>
          </cell>
          <cell r="H244">
            <v>326731</v>
          </cell>
          <cell r="I244">
            <v>1324483</v>
          </cell>
          <cell r="J244" t="e">
            <v>#REF!</v>
          </cell>
        </row>
        <row r="245">
          <cell r="C245" t="str">
            <v>ZIERENBERG, STADT</v>
          </cell>
          <cell r="D245">
            <v>463053</v>
          </cell>
          <cell r="E245">
            <v>139990</v>
          </cell>
          <cell r="F245" t="str">
            <v>0</v>
          </cell>
          <cell r="G245" t="str">
            <v>0</v>
          </cell>
          <cell r="H245">
            <v>139990</v>
          </cell>
          <cell r="I245">
            <v>603043</v>
          </cell>
          <cell r="J245" t="e">
            <v>#REF!</v>
          </cell>
        </row>
        <row r="246">
          <cell r="C246" t="str">
            <v>BISCHOFSHEIM</v>
          </cell>
          <cell r="D246">
            <v>923461</v>
          </cell>
          <cell r="E246">
            <v>291092</v>
          </cell>
          <cell r="F246" t="str">
            <v>0</v>
          </cell>
          <cell r="G246" t="str">
            <v>0</v>
          </cell>
          <cell r="H246">
            <v>291092</v>
          </cell>
          <cell r="I246">
            <v>1214553</v>
          </cell>
          <cell r="J246" t="e">
            <v>#REF!</v>
          </cell>
        </row>
        <row r="247">
          <cell r="C247" t="str">
            <v>NIEDENSTEIN, STADT</v>
          </cell>
          <cell r="D247">
            <v>364265</v>
          </cell>
          <cell r="E247">
            <v>121275</v>
          </cell>
          <cell r="F247" t="str">
            <v>0</v>
          </cell>
          <cell r="G247" t="str">
            <v>0</v>
          </cell>
          <cell r="H247">
            <v>121275</v>
          </cell>
          <cell r="I247">
            <v>485540</v>
          </cell>
          <cell r="J247" t="e">
            <v>#REF!</v>
          </cell>
        </row>
        <row r="248">
          <cell r="C248" t="str">
            <v>LANGEN (HESSEN), STADT</v>
          </cell>
          <cell r="D248">
            <v>2637979</v>
          </cell>
          <cell r="E248">
            <v>734500</v>
          </cell>
          <cell r="F248" t="str">
            <v>0</v>
          </cell>
          <cell r="G248" t="str">
            <v>0</v>
          </cell>
          <cell r="H248">
            <v>734500</v>
          </cell>
          <cell r="I248">
            <v>3372479</v>
          </cell>
          <cell r="J248" t="e">
            <v>#REF!</v>
          </cell>
        </row>
        <row r="249">
          <cell r="C249" t="str">
            <v>GROß-ZIMMERN</v>
          </cell>
          <cell r="D249">
            <v>967671</v>
          </cell>
          <cell r="E249">
            <v>317949</v>
          </cell>
          <cell r="F249" t="str">
            <v>0</v>
          </cell>
          <cell r="G249" t="str">
            <v>0</v>
          </cell>
          <cell r="H249">
            <v>317949</v>
          </cell>
          <cell r="I249">
            <v>1285620</v>
          </cell>
          <cell r="J249" t="e">
            <v>#REF!</v>
          </cell>
        </row>
        <row r="250">
          <cell r="C250" t="str">
            <v>RODGAU, STADT</v>
          </cell>
          <cell r="D250">
            <v>3152927</v>
          </cell>
          <cell r="E250">
            <v>852787</v>
          </cell>
          <cell r="F250" t="str">
            <v>0</v>
          </cell>
          <cell r="G250" t="str">
            <v>0</v>
          </cell>
          <cell r="H250">
            <v>852787</v>
          </cell>
          <cell r="I250">
            <v>4005714</v>
          </cell>
          <cell r="J250" t="e">
            <v>#REF!</v>
          </cell>
        </row>
        <row r="251">
          <cell r="C251" t="str">
            <v>BABENHAUSEN, STADT</v>
          </cell>
          <cell r="D251">
            <v>0</v>
          </cell>
          <cell r="E251">
            <v>434559</v>
          </cell>
          <cell r="F251">
            <v>589423</v>
          </cell>
          <cell r="G251">
            <v>477791</v>
          </cell>
          <cell r="H251">
            <v>1501773</v>
          </cell>
          <cell r="I251">
            <v>1501773</v>
          </cell>
          <cell r="J251" t="e">
            <v>#REF!</v>
          </cell>
        </row>
        <row r="252">
          <cell r="C252" t="str">
            <v>BEERFELDEN, STADT</v>
          </cell>
          <cell r="D252">
            <v>433214</v>
          </cell>
          <cell r="E252">
            <v>141236</v>
          </cell>
          <cell r="F252" t="str">
            <v>0</v>
          </cell>
          <cell r="G252" t="str">
            <v>0</v>
          </cell>
          <cell r="H252">
            <v>141236</v>
          </cell>
          <cell r="I252">
            <v>574450</v>
          </cell>
          <cell r="J252" t="e">
            <v>#REF!</v>
          </cell>
        </row>
        <row r="253">
          <cell r="C253" t="str">
            <v>EDERMüNDE</v>
          </cell>
          <cell r="D253">
            <v>498036</v>
          </cell>
          <cell r="E253">
            <v>153609</v>
          </cell>
          <cell r="F253" t="str">
            <v>0</v>
          </cell>
          <cell r="G253" t="str">
            <v>0</v>
          </cell>
          <cell r="H253">
            <v>153609</v>
          </cell>
          <cell r="I253">
            <v>651645</v>
          </cell>
          <cell r="J253" t="e">
            <v>#REF!</v>
          </cell>
        </row>
        <row r="254">
          <cell r="C254" t="str">
            <v>IMMENHAUSEN, STADT</v>
          </cell>
          <cell r="D254">
            <v>469173</v>
          </cell>
          <cell r="E254">
            <v>145483</v>
          </cell>
          <cell r="F254" t="str">
            <v>0</v>
          </cell>
          <cell r="G254" t="str">
            <v>0</v>
          </cell>
          <cell r="H254">
            <v>145483</v>
          </cell>
          <cell r="I254">
            <v>614656</v>
          </cell>
          <cell r="J254" t="e">
            <v>#REF!</v>
          </cell>
        </row>
        <row r="255">
          <cell r="C255" t="str">
            <v>RIEDSTADT, STADT</v>
          </cell>
          <cell r="D255">
            <v>1636892</v>
          </cell>
          <cell r="E255">
            <v>423333</v>
          </cell>
          <cell r="F255" t="str">
            <v>0</v>
          </cell>
          <cell r="G255" t="str">
            <v>0</v>
          </cell>
          <cell r="H255">
            <v>423333</v>
          </cell>
          <cell r="I255">
            <v>2060225</v>
          </cell>
          <cell r="J255" t="e">
            <v>#REF!</v>
          </cell>
        </row>
        <row r="256">
          <cell r="C256" t="str">
            <v>OBERTSHAUSEN, STADT</v>
          </cell>
          <cell r="D256">
            <v>1556720</v>
          </cell>
          <cell r="E256">
            <v>579466</v>
          </cell>
          <cell r="F256" t="str">
            <v>0</v>
          </cell>
          <cell r="G256" t="str">
            <v>0</v>
          </cell>
          <cell r="H256">
            <v>579466</v>
          </cell>
          <cell r="I256">
            <v>2136186</v>
          </cell>
          <cell r="J256" t="e">
            <v>#REF!</v>
          </cell>
        </row>
        <row r="257">
          <cell r="C257" t="str">
            <v>LOHFELDEN</v>
          </cell>
          <cell r="D257">
            <v>0</v>
          </cell>
          <cell r="E257">
            <v>405326</v>
          </cell>
          <cell r="F257">
            <v>493841</v>
          </cell>
          <cell r="G257">
            <v>204592</v>
          </cell>
          <cell r="H257">
            <v>1103759</v>
          </cell>
          <cell r="I257">
            <v>1103759</v>
          </cell>
          <cell r="J257" t="e">
            <v>#REF!</v>
          </cell>
        </row>
        <row r="258">
          <cell r="C258" t="str">
            <v>ALLENDORF (EDER)</v>
          </cell>
          <cell r="D258">
            <v>0</v>
          </cell>
          <cell r="E258">
            <v>433962</v>
          </cell>
          <cell r="F258" t="str">
            <v>0</v>
          </cell>
          <cell r="G258" t="str">
            <v>0</v>
          </cell>
          <cell r="H258">
            <v>433962</v>
          </cell>
          <cell r="I258">
            <v>433962</v>
          </cell>
          <cell r="J258" t="e">
            <v>#REF!</v>
          </cell>
        </row>
        <row r="259">
          <cell r="C259" t="str">
            <v>BROMSKIRCHEN</v>
          </cell>
          <cell r="D259">
            <v>66519</v>
          </cell>
          <cell r="E259">
            <v>76007</v>
          </cell>
          <cell r="F259" t="str">
            <v>0</v>
          </cell>
          <cell r="G259" t="str">
            <v>0</v>
          </cell>
          <cell r="H259">
            <v>76007</v>
          </cell>
          <cell r="I259">
            <v>142526</v>
          </cell>
          <cell r="J259" t="e">
            <v>#REF!</v>
          </cell>
        </row>
        <row r="260">
          <cell r="C260" t="str">
            <v>BERKATAL</v>
          </cell>
          <cell r="D260">
            <v>0</v>
          </cell>
          <cell r="E260">
            <v>113807</v>
          </cell>
          <cell r="F260" t="str">
            <v>0</v>
          </cell>
          <cell r="G260" t="str">
            <v>0</v>
          </cell>
          <cell r="H260">
            <v>113807</v>
          </cell>
          <cell r="I260">
            <v>113807</v>
          </cell>
          <cell r="J260" t="e">
            <v>#REF!</v>
          </cell>
        </row>
        <row r="261">
          <cell r="C261" t="str">
            <v>WIESBADEN, LANDESHAUPTSTADT</v>
          </cell>
          <cell r="D261">
            <v>0</v>
          </cell>
          <cell r="E261">
            <v>18593740</v>
          </cell>
          <cell r="F261">
            <v>517857</v>
          </cell>
          <cell r="G261">
            <v>529572</v>
          </cell>
          <cell r="H261">
            <v>19641169</v>
          </cell>
          <cell r="I261">
            <v>19641169</v>
          </cell>
          <cell r="J261" t="e">
            <v>#REF!</v>
          </cell>
        </row>
        <row r="262">
          <cell r="C262" t="str">
            <v>Rasdorf, Point-Alpha-Gemeinde</v>
          </cell>
          <cell r="D262">
            <v>0</v>
          </cell>
          <cell r="E262">
            <v>113764</v>
          </cell>
          <cell r="F262" t="str">
            <v>0</v>
          </cell>
          <cell r="G262" t="str">
            <v>0</v>
          </cell>
          <cell r="H262">
            <v>113764</v>
          </cell>
          <cell r="I262">
            <v>113764</v>
          </cell>
          <cell r="J262" t="e">
            <v>#REF!</v>
          </cell>
        </row>
        <row r="263">
          <cell r="C263" t="str">
            <v>BIEBESHEIM AM RHEIN</v>
          </cell>
          <cell r="D263">
            <v>0</v>
          </cell>
          <cell r="E263">
            <v>169988</v>
          </cell>
          <cell r="F263">
            <v>233766</v>
          </cell>
          <cell r="G263">
            <v>55768</v>
          </cell>
          <cell r="H263">
            <v>459522</v>
          </cell>
          <cell r="I263">
            <v>459522</v>
          </cell>
          <cell r="J263" t="e">
            <v>#REF!</v>
          </cell>
        </row>
        <row r="264">
          <cell r="C264" t="str">
            <v>MAINHAUSEN</v>
          </cell>
          <cell r="D264">
            <v>393610</v>
          </cell>
          <cell r="E264">
            <v>234804</v>
          </cell>
          <cell r="F264" t="str">
            <v>0</v>
          </cell>
          <cell r="G264" t="str">
            <v>0</v>
          </cell>
          <cell r="H264">
            <v>234804</v>
          </cell>
          <cell r="I264">
            <v>628414</v>
          </cell>
          <cell r="J264" t="e">
            <v>#REF!</v>
          </cell>
        </row>
        <row r="265">
          <cell r="C265" t="str">
            <v>HERINGEN (WERRA), STADT</v>
          </cell>
          <cell r="D265">
            <v>0</v>
          </cell>
          <cell r="E265">
            <v>478963</v>
          </cell>
          <cell r="F265" t="str">
            <v>0</v>
          </cell>
          <cell r="G265" t="str">
            <v>0</v>
          </cell>
          <cell r="H265">
            <v>478963</v>
          </cell>
          <cell r="I265">
            <v>478963</v>
          </cell>
          <cell r="J265" t="e">
            <v>#REF!</v>
          </cell>
        </row>
        <row r="266">
          <cell r="C266" t="str">
            <v>KRONBERG IM TAUNUS, STADT</v>
          </cell>
          <cell r="D266">
            <v>0</v>
          </cell>
          <cell r="E266">
            <v>658287</v>
          </cell>
          <cell r="F266" t="str">
            <v>0</v>
          </cell>
          <cell r="G266">
            <v>480788</v>
          </cell>
          <cell r="H266">
            <v>1139075</v>
          </cell>
          <cell r="I266">
            <v>1139075</v>
          </cell>
          <cell r="J266" t="e">
            <v>#REF!</v>
          </cell>
        </row>
        <row r="267">
          <cell r="C267" t="str">
            <v>STADTALLENDORF, STADT</v>
          </cell>
          <cell r="D267">
            <v>0</v>
          </cell>
          <cell r="E267">
            <v>677478</v>
          </cell>
          <cell r="F267">
            <v>390656</v>
          </cell>
          <cell r="G267">
            <v>185409</v>
          </cell>
          <cell r="H267">
            <v>1253543</v>
          </cell>
          <cell r="I267">
            <v>1253543</v>
          </cell>
          <cell r="J267" t="e">
            <v>#REF!</v>
          </cell>
        </row>
        <row r="268">
          <cell r="C268" t="str">
            <v>MOSSAUTAL</v>
          </cell>
          <cell r="D268">
            <v>0</v>
          </cell>
          <cell r="E268">
            <v>127594</v>
          </cell>
          <cell r="F268" t="str">
            <v>0</v>
          </cell>
          <cell r="G268" t="str">
            <v>0</v>
          </cell>
          <cell r="H268">
            <v>127594</v>
          </cell>
          <cell r="I268">
            <v>127594</v>
          </cell>
          <cell r="J268" t="e">
            <v>#REF!</v>
          </cell>
        </row>
        <row r="269">
          <cell r="C269" t="str">
            <v>ABTSTEINACH</v>
          </cell>
          <cell r="D269">
            <v>0</v>
          </cell>
          <cell r="E269">
            <v>123356</v>
          </cell>
          <cell r="F269" t="str">
            <v>0</v>
          </cell>
          <cell r="G269" t="str">
            <v>0</v>
          </cell>
          <cell r="H269">
            <v>123356</v>
          </cell>
          <cell r="I269">
            <v>123356</v>
          </cell>
          <cell r="J269" t="e">
            <v>#REF!</v>
          </cell>
        </row>
        <row r="270">
          <cell r="C270" t="str">
            <v>FRIEDEWALD</v>
          </cell>
          <cell r="D270">
            <v>0</v>
          </cell>
          <cell r="E270">
            <v>124786</v>
          </cell>
          <cell r="F270" t="str">
            <v>0</v>
          </cell>
          <cell r="G270" t="str">
            <v>0</v>
          </cell>
          <cell r="H270">
            <v>124786</v>
          </cell>
          <cell r="I270">
            <v>124786</v>
          </cell>
          <cell r="J270" t="e">
            <v>#REF!</v>
          </cell>
        </row>
        <row r="271">
          <cell r="C271" t="str">
            <v>KEFENROD</v>
          </cell>
          <cell r="D271">
            <v>0</v>
          </cell>
          <cell r="E271">
            <v>125420</v>
          </cell>
          <cell r="F271" t="str">
            <v>0</v>
          </cell>
          <cell r="G271" t="str">
            <v>0</v>
          </cell>
          <cell r="H271">
            <v>125420</v>
          </cell>
          <cell r="I271">
            <v>125420</v>
          </cell>
          <cell r="J271" t="e">
            <v>#REF!</v>
          </cell>
        </row>
        <row r="272">
          <cell r="C272" t="str">
            <v>BIEDENKOPF, STADT</v>
          </cell>
          <cell r="D272">
            <v>0</v>
          </cell>
          <cell r="E272">
            <v>633809</v>
          </cell>
          <cell r="F272" t="str">
            <v>0</v>
          </cell>
          <cell r="G272" t="str">
            <v>0</v>
          </cell>
          <cell r="H272">
            <v>633809</v>
          </cell>
          <cell r="I272">
            <v>633809</v>
          </cell>
          <cell r="J272" t="e">
            <v>#REF!</v>
          </cell>
        </row>
        <row r="273">
          <cell r="C273" t="str">
            <v>KöRLE</v>
          </cell>
          <cell r="D273">
            <v>0</v>
          </cell>
          <cell r="E273">
            <v>133277</v>
          </cell>
          <cell r="F273" t="str">
            <v>0</v>
          </cell>
          <cell r="G273" t="str">
            <v>0</v>
          </cell>
          <cell r="H273">
            <v>133277</v>
          </cell>
          <cell r="I273">
            <v>133277</v>
          </cell>
          <cell r="J273" t="e">
            <v>#REF!</v>
          </cell>
        </row>
        <row r="274">
          <cell r="C274" t="str">
            <v>NEU-ISENBURG, STADT</v>
          </cell>
          <cell r="D274">
            <v>0</v>
          </cell>
          <cell r="E274">
            <v>898203</v>
          </cell>
          <cell r="F274">
            <v>489014</v>
          </cell>
          <cell r="G274">
            <v>314474</v>
          </cell>
          <cell r="H274">
            <v>1701691</v>
          </cell>
          <cell r="I274">
            <v>1701691</v>
          </cell>
          <cell r="J274" t="e">
            <v>#REF!</v>
          </cell>
        </row>
        <row r="275">
          <cell r="C275" t="str">
            <v>ULRICHSTEIN, STADT</v>
          </cell>
          <cell r="D275">
            <v>0</v>
          </cell>
          <cell r="E275">
            <v>135331</v>
          </cell>
          <cell r="F275" t="str">
            <v>0</v>
          </cell>
          <cell r="G275" t="str">
            <v>0</v>
          </cell>
          <cell r="H275">
            <v>135331</v>
          </cell>
          <cell r="I275">
            <v>135331</v>
          </cell>
          <cell r="J275" t="e">
            <v>#REF!</v>
          </cell>
        </row>
        <row r="276">
          <cell r="C276" t="str">
            <v>MELSUNGEN, STADT</v>
          </cell>
          <cell r="D276">
            <v>0</v>
          </cell>
          <cell r="E276">
            <v>615000</v>
          </cell>
          <cell r="F276" t="str">
            <v>0</v>
          </cell>
          <cell r="G276" t="str">
            <v>0</v>
          </cell>
          <cell r="H276">
            <v>615000</v>
          </cell>
          <cell r="I276">
            <v>615000</v>
          </cell>
          <cell r="J276" t="e">
            <v>#REF!</v>
          </cell>
        </row>
        <row r="277">
          <cell r="C277" t="str">
            <v>LANDKREIS HERSFELD-ROTENBURG</v>
          </cell>
          <cell r="D277">
            <v>0</v>
          </cell>
          <cell r="E277">
            <v>5450885</v>
          </cell>
          <cell r="F277" t="str">
            <v>0</v>
          </cell>
          <cell r="G277" t="str">
            <v>0</v>
          </cell>
          <cell r="H277">
            <v>5450885</v>
          </cell>
          <cell r="I277">
            <v>5450885</v>
          </cell>
          <cell r="J277">
            <v>121037</v>
          </cell>
        </row>
        <row r="278">
          <cell r="C278" t="str">
            <v>LIMBURG AN DER LAHN, KREISSTADT</v>
          </cell>
          <cell r="D278">
            <v>0</v>
          </cell>
          <cell r="E278">
            <v>912358</v>
          </cell>
          <cell r="F278">
            <v>365674</v>
          </cell>
          <cell r="G278">
            <v>251759</v>
          </cell>
          <cell r="H278">
            <v>1529791</v>
          </cell>
          <cell r="I278">
            <v>1529791</v>
          </cell>
          <cell r="J278" t="e">
            <v>#REF!</v>
          </cell>
        </row>
        <row r="279">
          <cell r="C279" t="str">
            <v>FRäNKISCH-CRUMBACH</v>
          </cell>
          <cell r="D279">
            <v>0</v>
          </cell>
          <cell r="E279">
            <v>138149</v>
          </cell>
          <cell r="F279" t="str">
            <v>0</v>
          </cell>
          <cell r="G279" t="str">
            <v>0</v>
          </cell>
          <cell r="H279">
            <v>138149</v>
          </cell>
          <cell r="I279">
            <v>138149</v>
          </cell>
          <cell r="J279" t="e">
            <v>#REF!</v>
          </cell>
        </row>
        <row r="280">
          <cell r="C280" t="str">
            <v>MERENBERG, MARKTFLECKEN</v>
          </cell>
          <cell r="D280">
            <v>0</v>
          </cell>
          <cell r="E280">
            <v>139165</v>
          </cell>
          <cell r="F280" t="str">
            <v>0</v>
          </cell>
          <cell r="G280" t="str">
            <v>0</v>
          </cell>
          <cell r="H280">
            <v>139165</v>
          </cell>
          <cell r="I280">
            <v>139165</v>
          </cell>
          <cell r="J280" t="e">
            <v>#REF!</v>
          </cell>
        </row>
        <row r="281">
          <cell r="C281" t="str">
            <v>HATZFELD (EDER), STADT</v>
          </cell>
          <cell r="D281">
            <v>0</v>
          </cell>
          <cell r="E281">
            <v>134105</v>
          </cell>
          <cell r="F281" t="str">
            <v>0</v>
          </cell>
          <cell r="G281" t="str">
            <v>0</v>
          </cell>
          <cell r="H281">
            <v>134105</v>
          </cell>
          <cell r="I281">
            <v>134105</v>
          </cell>
          <cell r="J281" t="e">
            <v>#REF!</v>
          </cell>
        </row>
        <row r="282">
          <cell r="C282" t="str">
            <v>NEUENSTEIN</v>
          </cell>
          <cell r="D282">
            <v>0</v>
          </cell>
          <cell r="E282">
            <v>128263</v>
          </cell>
          <cell r="F282" t="str">
            <v>0</v>
          </cell>
          <cell r="G282" t="str">
            <v>0</v>
          </cell>
          <cell r="H282">
            <v>128263</v>
          </cell>
          <cell r="I282">
            <v>128263</v>
          </cell>
          <cell r="J282" t="e">
            <v>#REF!</v>
          </cell>
        </row>
        <row r="283">
          <cell r="C283" t="str">
            <v>GEDERN, STADT</v>
          </cell>
          <cell r="D283">
            <v>0</v>
          </cell>
          <cell r="E283">
            <v>318537</v>
          </cell>
          <cell r="F283" t="str">
            <v>0</v>
          </cell>
          <cell r="G283" t="str">
            <v>0</v>
          </cell>
          <cell r="H283">
            <v>318537</v>
          </cell>
          <cell r="I283">
            <v>318537</v>
          </cell>
          <cell r="J283" t="e">
            <v>#REF!</v>
          </cell>
        </row>
        <row r="284">
          <cell r="C284" t="str">
            <v>HOMBERG (OHM), STADT</v>
          </cell>
          <cell r="D284">
            <v>0</v>
          </cell>
          <cell r="E284">
            <v>313420</v>
          </cell>
          <cell r="F284">
            <v>0</v>
          </cell>
          <cell r="G284" t="str">
            <v>0</v>
          </cell>
          <cell r="H284">
            <v>313420</v>
          </cell>
          <cell r="I284">
            <v>313420</v>
          </cell>
          <cell r="J284" t="e">
            <v>#REF!</v>
          </cell>
        </row>
        <row r="285">
          <cell r="C285" t="str">
            <v>MARBURG, UNIVERSITäTSSTADT</v>
          </cell>
          <cell r="D285">
            <v>0</v>
          </cell>
          <cell r="E285">
            <v>2539323</v>
          </cell>
          <cell r="F285">
            <v>401155</v>
          </cell>
          <cell r="G285">
            <v>174677</v>
          </cell>
          <cell r="H285">
            <v>3115155</v>
          </cell>
          <cell r="I285">
            <v>3115155</v>
          </cell>
          <cell r="J285" t="e">
            <v>#REF!</v>
          </cell>
        </row>
        <row r="286">
          <cell r="C286" t="str">
            <v>BISCHOFFEN</v>
          </cell>
          <cell r="D286">
            <v>0</v>
          </cell>
          <cell r="E286">
            <v>140399</v>
          </cell>
          <cell r="F286" t="str">
            <v>0</v>
          </cell>
          <cell r="G286" t="str">
            <v>0</v>
          </cell>
          <cell r="H286">
            <v>140399</v>
          </cell>
          <cell r="I286">
            <v>140399</v>
          </cell>
          <cell r="J286" t="e">
            <v>#REF!</v>
          </cell>
        </row>
        <row r="287">
          <cell r="C287" t="str">
            <v>BAD SALZSCHLIRF</v>
          </cell>
          <cell r="D287">
            <v>0</v>
          </cell>
          <cell r="E287">
            <v>134990</v>
          </cell>
          <cell r="F287" t="str">
            <v>0</v>
          </cell>
          <cell r="G287" t="str">
            <v>0</v>
          </cell>
          <cell r="H287">
            <v>134990</v>
          </cell>
          <cell r="I287">
            <v>134990</v>
          </cell>
          <cell r="J287" t="e">
            <v>#REF!</v>
          </cell>
        </row>
        <row r="288">
          <cell r="C288" t="str">
            <v>RONNEBURG</v>
          </cell>
          <cell r="D288">
            <v>0</v>
          </cell>
          <cell r="E288">
            <v>138876</v>
          </cell>
          <cell r="F288" t="str">
            <v>0</v>
          </cell>
          <cell r="G288" t="str">
            <v>0</v>
          </cell>
          <cell r="H288">
            <v>138876</v>
          </cell>
          <cell r="I288">
            <v>138876</v>
          </cell>
          <cell r="J288" t="e">
            <v>#REF!</v>
          </cell>
        </row>
        <row r="289">
          <cell r="C289" t="str">
            <v>DIEBURG, STADT</v>
          </cell>
          <cell r="D289">
            <v>0</v>
          </cell>
          <cell r="E289">
            <v>628354</v>
          </cell>
          <cell r="F289" t="str">
            <v>0</v>
          </cell>
          <cell r="G289" t="str">
            <v>0</v>
          </cell>
          <cell r="H289">
            <v>628354</v>
          </cell>
          <cell r="I289">
            <v>628354</v>
          </cell>
          <cell r="J289" t="e">
            <v>#REF!</v>
          </cell>
        </row>
        <row r="290">
          <cell r="C290" t="str">
            <v>ELTVILLE AM RHEIN, STADT</v>
          </cell>
          <cell r="D290">
            <v>0</v>
          </cell>
          <cell r="E290">
            <v>683490</v>
          </cell>
          <cell r="F290">
            <v>0</v>
          </cell>
          <cell r="G290" t="str">
            <v>0</v>
          </cell>
          <cell r="H290">
            <v>683490</v>
          </cell>
          <cell r="I290">
            <v>683490</v>
          </cell>
          <cell r="J290" t="e">
            <v>#REF!</v>
          </cell>
        </row>
        <row r="291">
          <cell r="C291" t="str">
            <v>KöNIGSTEIN IM TAUNUS, STADT</v>
          </cell>
          <cell r="D291">
            <v>0</v>
          </cell>
          <cell r="E291">
            <v>658469</v>
          </cell>
          <cell r="F291" t="str">
            <v>0</v>
          </cell>
          <cell r="G291" t="str">
            <v>0</v>
          </cell>
          <cell r="H291">
            <v>658469</v>
          </cell>
          <cell r="I291">
            <v>658469</v>
          </cell>
          <cell r="J291" t="e">
            <v>#REF!</v>
          </cell>
        </row>
        <row r="292">
          <cell r="C292" t="str">
            <v>ELZ</v>
          </cell>
          <cell r="D292">
            <v>0</v>
          </cell>
          <cell r="E292">
            <v>322874</v>
          </cell>
          <cell r="F292" t="str">
            <v>0</v>
          </cell>
          <cell r="G292" t="str">
            <v>0</v>
          </cell>
          <cell r="H292">
            <v>322874</v>
          </cell>
          <cell r="I292">
            <v>322874</v>
          </cell>
          <cell r="J292" t="e">
            <v>#REF!</v>
          </cell>
        </row>
        <row r="293">
          <cell r="C293" t="str">
            <v>LAHNAU</v>
          </cell>
          <cell r="D293">
            <v>0</v>
          </cell>
          <cell r="E293">
            <v>322212</v>
          </cell>
          <cell r="F293" t="str">
            <v>0</v>
          </cell>
          <cell r="G293" t="str">
            <v>0</v>
          </cell>
          <cell r="H293">
            <v>322212</v>
          </cell>
          <cell r="I293">
            <v>322212</v>
          </cell>
          <cell r="J293" t="e">
            <v>#REF!</v>
          </cell>
        </row>
        <row r="294">
          <cell r="C294" t="str">
            <v>HIRSCHHORN (NECKAR), STADT</v>
          </cell>
          <cell r="D294">
            <v>0</v>
          </cell>
          <cell r="E294">
            <v>135272</v>
          </cell>
          <cell r="F294" t="str">
            <v>0</v>
          </cell>
          <cell r="G294" t="str">
            <v>0</v>
          </cell>
          <cell r="H294">
            <v>135272</v>
          </cell>
          <cell r="I294">
            <v>135272</v>
          </cell>
          <cell r="J294" t="e">
            <v>#REF!</v>
          </cell>
        </row>
        <row r="295">
          <cell r="C295" t="str">
            <v>HOCHHEIM AM MAIN, STADT</v>
          </cell>
          <cell r="D295">
            <v>0</v>
          </cell>
          <cell r="E295">
            <v>678088</v>
          </cell>
          <cell r="F295" t="str">
            <v>0</v>
          </cell>
          <cell r="G295" t="str">
            <v>0</v>
          </cell>
          <cell r="H295">
            <v>678088</v>
          </cell>
          <cell r="I295">
            <v>678088</v>
          </cell>
          <cell r="J295" t="e">
            <v>#REF!</v>
          </cell>
        </row>
        <row r="296">
          <cell r="C296" t="str">
            <v>RIMBACH</v>
          </cell>
          <cell r="D296">
            <v>0</v>
          </cell>
          <cell r="E296">
            <v>336879</v>
          </cell>
          <cell r="F296" t="str">
            <v>0</v>
          </cell>
          <cell r="G296" t="str">
            <v>0</v>
          </cell>
          <cell r="H296">
            <v>336879</v>
          </cell>
          <cell r="I296">
            <v>336879</v>
          </cell>
          <cell r="J296" t="e">
            <v>#REF!</v>
          </cell>
        </row>
        <row r="297">
          <cell r="C297" t="str">
            <v>WARTENBERG</v>
          </cell>
          <cell r="D297">
            <v>0</v>
          </cell>
          <cell r="E297">
            <v>148693</v>
          </cell>
          <cell r="F297" t="str">
            <v>0</v>
          </cell>
          <cell r="G297" t="str">
            <v>0</v>
          </cell>
          <cell r="H297">
            <v>148693</v>
          </cell>
          <cell r="I297">
            <v>148693</v>
          </cell>
          <cell r="J297" t="e">
            <v>#REF!</v>
          </cell>
        </row>
        <row r="298">
          <cell r="C298" t="str">
            <v>SCHWALBACH AM TAUNUS, STADT</v>
          </cell>
          <cell r="D298">
            <v>0</v>
          </cell>
          <cell r="E298">
            <v>580157</v>
          </cell>
          <cell r="F298" t="str">
            <v>0</v>
          </cell>
          <cell r="G298" t="str">
            <v>0</v>
          </cell>
          <cell r="H298">
            <v>580157</v>
          </cell>
          <cell r="I298">
            <v>580157</v>
          </cell>
          <cell r="J298" t="e">
            <v>#REF!</v>
          </cell>
        </row>
        <row r="299">
          <cell r="C299" t="str">
            <v>FRANKFURT AM MAIN, STADT</v>
          </cell>
          <cell r="D299">
            <v>0</v>
          </cell>
          <cell r="E299">
            <v>26399629</v>
          </cell>
          <cell r="F299">
            <v>412500</v>
          </cell>
          <cell r="G299">
            <v>749460</v>
          </cell>
          <cell r="H299">
            <v>27561589</v>
          </cell>
          <cell r="I299">
            <v>27561589</v>
          </cell>
          <cell r="J299" t="e">
            <v>#REF!</v>
          </cell>
        </row>
        <row r="300">
          <cell r="C300" t="str">
            <v>RUNKEL, STADT</v>
          </cell>
          <cell r="D300">
            <v>0</v>
          </cell>
          <cell r="E300">
            <v>353510</v>
          </cell>
          <cell r="F300" t="str">
            <v>0</v>
          </cell>
          <cell r="G300" t="str">
            <v>0</v>
          </cell>
          <cell r="H300">
            <v>353510</v>
          </cell>
          <cell r="I300">
            <v>353510</v>
          </cell>
          <cell r="J300" t="e">
            <v>#REF!</v>
          </cell>
        </row>
        <row r="301">
          <cell r="C301" t="str">
            <v>FULDABRüCK</v>
          </cell>
          <cell r="D301">
            <v>0</v>
          </cell>
          <cell r="E301">
            <v>326740</v>
          </cell>
          <cell r="F301" t="str">
            <v>0</v>
          </cell>
          <cell r="G301" t="str">
            <v>0</v>
          </cell>
          <cell r="H301">
            <v>326740</v>
          </cell>
          <cell r="I301">
            <v>326740</v>
          </cell>
          <cell r="J301" t="e">
            <v>#REF!</v>
          </cell>
        </row>
        <row r="302">
          <cell r="C302" t="str">
            <v>NECKARSTEINACH, STADT</v>
          </cell>
          <cell r="D302">
            <v>0</v>
          </cell>
          <cell r="E302">
            <v>143876</v>
          </cell>
          <cell r="F302" t="str">
            <v>0</v>
          </cell>
          <cell r="G302" t="str">
            <v>0</v>
          </cell>
          <cell r="H302">
            <v>143876</v>
          </cell>
          <cell r="I302">
            <v>143876</v>
          </cell>
          <cell r="J302" t="e">
            <v>#REF!</v>
          </cell>
        </row>
        <row r="303">
          <cell r="C303" t="str">
            <v>GROß-ROHRHEIM</v>
          </cell>
          <cell r="D303">
            <v>0</v>
          </cell>
          <cell r="E303">
            <v>138585</v>
          </cell>
          <cell r="F303" t="str">
            <v>0</v>
          </cell>
          <cell r="G303" t="str">
            <v>0</v>
          </cell>
          <cell r="H303">
            <v>138585</v>
          </cell>
          <cell r="I303">
            <v>138585</v>
          </cell>
          <cell r="J303" t="e">
            <v>#REF!</v>
          </cell>
        </row>
        <row r="304">
          <cell r="C304" t="str">
            <v>EHRINGSHAUSEN</v>
          </cell>
          <cell r="D304">
            <v>0</v>
          </cell>
          <cell r="E304">
            <v>344203</v>
          </cell>
          <cell r="F304" t="str">
            <v>0</v>
          </cell>
          <cell r="G304" t="str">
            <v>0</v>
          </cell>
          <cell r="H304">
            <v>344203</v>
          </cell>
          <cell r="I304">
            <v>344203</v>
          </cell>
          <cell r="J304" t="e">
            <v>#REF!</v>
          </cell>
        </row>
        <row r="305">
          <cell r="C305" t="str">
            <v>HEUSENSTAMM, STADT</v>
          </cell>
          <cell r="D305">
            <v>0</v>
          </cell>
          <cell r="E305">
            <v>698722</v>
          </cell>
          <cell r="F305" t="str">
            <v>0</v>
          </cell>
          <cell r="G305" t="str">
            <v>0</v>
          </cell>
          <cell r="H305">
            <v>698722</v>
          </cell>
          <cell r="I305">
            <v>698722</v>
          </cell>
          <cell r="J305" t="e">
            <v>#REF!</v>
          </cell>
        </row>
        <row r="306">
          <cell r="C306" t="str">
            <v>HAIGER, STADT</v>
          </cell>
          <cell r="D306">
            <v>0</v>
          </cell>
          <cell r="E306">
            <v>712275</v>
          </cell>
          <cell r="F306" t="str">
            <v>0</v>
          </cell>
          <cell r="G306" t="str">
            <v>0</v>
          </cell>
          <cell r="H306">
            <v>712275</v>
          </cell>
          <cell r="I306">
            <v>712275</v>
          </cell>
          <cell r="J306" t="e">
            <v>#REF!</v>
          </cell>
        </row>
        <row r="307">
          <cell r="C307" t="str">
            <v>LIEDERBACH AM TAUNUS</v>
          </cell>
          <cell r="D307">
            <v>0</v>
          </cell>
          <cell r="E307">
            <v>325850</v>
          </cell>
          <cell r="F307" t="str">
            <v>0</v>
          </cell>
          <cell r="G307" t="str">
            <v>0</v>
          </cell>
          <cell r="H307">
            <v>325850</v>
          </cell>
          <cell r="I307">
            <v>325850</v>
          </cell>
          <cell r="J307" t="e">
            <v>#REF!</v>
          </cell>
        </row>
        <row r="308">
          <cell r="C308" t="str">
            <v>MALSFELD</v>
          </cell>
          <cell r="D308">
            <v>0</v>
          </cell>
          <cell r="E308">
            <v>143547</v>
          </cell>
          <cell r="F308" t="str">
            <v>0</v>
          </cell>
          <cell r="G308" t="str">
            <v>0</v>
          </cell>
          <cell r="H308">
            <v>143547</v>
          </cell>
          <cell r="I308">
            <v>143547</v>
          </cell>
          <cell r="J308" t="e">
            <v>#REF!</v>
          </cell>
        </row>
        <row r="309">
          <cell r="C309" t="str">
            <v>SCHMITTEN</v>
          </cell>
          <cell r="D309">
            <v>0</v>
          </cell>
          <cell r="E309">
            <v>330272</v>
          </cell>
          <cell r="F309" t="str">
            <v>0</v>
          </cell>
          <cell r="G309" t="str">
            <v>0</v>
          </cell>
          <cell r="H309">
            <v>330272</v>
          </cell>
          <cell r="I309">
            <v>330272</v>
          </cell>
          <cell r="J309" t="e">
            <v>#REF!</v>
          </cell>
        </row>
        <row r="310">
          <cell r="C310" t="str">
            <v>FRONHAUSEN</v>
          </cell>
          <cell r="D310">
            <v>0</v>
          </cell>
          <cell r="E310">
            <v>146332</v>
          </cell>
          <cell r="F310" t="str">
            <v>0</v>
          </cell>
          <cell r="G310" t="str">
            <v>0</v>
          </cell>
          <cell r="H310">
            <v>146332</v>
          </cell>
          <cell r="I310">
            <v>146332</v>
          </cell>
          <cell r="J310" t="e">
            <v>#REF!</v>
          </cell>
        </row>
        <row r="311">
          <cell r="C311" t="str">
            <v>LINSENGERICHT</v>
          </cell>
          <cell r="D311">
            <v>0</v>
          </cell>
          <cell r="E311">
            <v>351985</v>
          </cell>
          <cell r="F311" t="str">
            <v>0</v>
          </cell>
          <cell r="G311" t="str">
            <v>0</v>
          </cell>
          <cell r="H311">
            <v>351985</v>
          </cell>
          <cell r="I311">
            <v>351985</v>
          </cell>
          <cell r="J311" t="e">
            <v>#REF!</v>
          </cell>
        </row>
        <row r="312">
          <cell r="C312" t="str">
            <v>ALSBACH-HÄHNLEIN</v>
          </cell>
          <cell r="D312">
            <v>0</v>
          </cell>
          <cell r="E312">
            <v>328508</v>
          </cell>
          <cell r="F312" t="str">
            <v>0</v>
          </cell>
          <cell r="G312" t="str">
            <v>0</v>
          </cell>
          <cell r="H312">
            <v>328508</v>
          </cell>
          <cell r="I312">
            <v>328508</v>
          </cell>
          <cell r="J312" t="e">
            <v>#REF!</v>
          </cell>
        </row>
        <row r="313">
          <cell r="C313" t="str">
            <v>STEFFENBERG</v>
          </cell>
          <cell r="D313">
            <v>0</v>
          </cell>
          <cell r="E313">
            <v>143578</v>
          </cell>
          <cell r="F313" t="str">
            <v>0</v>
          </cell>
          <cell r="G313" t="str">
            <v>0</v>
          </cell>
          <cell r="H313">
            <v>143578</v>
          </cell>
          <cell r="I313">
            <v>143578</v>
          </cell>
          <cell r="J313" t="e">
            <v>#REF!</v>
          </cell>
        </row>
        <row r="314">
          <cell r="C314" t="str">
            <v>BIEBERTAL</v>
          </cell>
          <cell r="D314">
            <v>0</v>
          </cell>
          <cell r="E314">
            <v>359212</v>
          </cell>
          <cell r="F314" t="str">
            <v>0</v>
          </cell>
          <cell r="G314" t="str">
            <v>0</v>
          </cell>
          <cell r="H314">
            <v>359212</v>
          </cell>
          <cell r="I314">
            <v>359212</v>
          </cell>
          <cell r="J314" t="e">
            <v>#REF!</v>
          </cell>
        </row>
        <row r="315">
          <cell r="C315" t="str">
            <v>MESSEL</v>
          </cell>
          <cell r="D315">
            <v>0</v>
          </cell>
          <cell r="E315">
            <v>140718</v>
          </cell>
          <cell r="F315" t="str">
            <v>0</v>
          </cell>
          <cell r="G315" t="str">
            <v>0</v>
          </cell>
          <cell r="H315">
            <v>140718</v>
          </cell>
          <cell r="I315">
            <v>140718</v>
          </cell>
          <cell r="J315" t="e">
            <v>#REF!</v>
          </cell>
        </row>
        <row r="316">
          <cell r="C316" t="str">
            <v>KIEDRICH</v>
          </cell>
          <cell r="D316">
            <v>0</v>
          </cell>
          <cell r="E316">
            <v>143924</v>
          </cell>
          <cell r="F316" t="str">
            <v>0</v>
          </cell>
          <cell r="G316" t="str">
            <v>0</v>
          </cell>
          <cell r="H316">
            <v>143924</v>
          </cell>
          <cell r="I316">
            <v>143924</v>
          </cell>
          <cell r="J316" t="e">
            <v>#REF!</v>
          </cell>
        </row>
        <row r="317">
          <cell r="C317" t="str">
            <v>REISKIRCHEN</v>
          </cell>
          <cell r="D317">
            <v>0</v>
          </cell>
          <cell r="E317">
            <v>361407</v>
          </cell>
          <cell r="F317" t="str">
            <v>0</v>
          </cell>
          <cell r="G317" t="str">
            <v>0</v>
          </cell>
          <cell r="H317">
            <v>361407</v>
          </cell>
          <cell r="I317">
            <v>361407</v>
          </cell>
          <cell r="J317" t="e">
            <v>#REF!</v>
          </cell>
        </row>
        <row r="318">
          <cell r="C318" t="str">
            <v>ESCHENBURG</v>
          </cell>
          <cell r="D318">
            <v>0</v>
          </cell>
          <cell r="E318">
            <v>352429</v>
          </cell>
          <cell r="F318" t="str">
            <v>0</v>
          </cell>
          <cell r="G318" t="str">
            <v>0</v>
          </cell>
          <cell r="H318">
            <v>352429</v>
          </cell>
          <cell r="I318">
            <v>352429</v>
          </cell>
          <cell r="J318" t="e">
            <v>#REF!</v>
          </cell>
        </row>
        <row r="319">
          <cell r="C319" t="str">
            <v>NAUHEIM</v>
          </cell>
          <cell r="D319">
            <v>0</v>
          </cell>
          <cell r="E319">
            <v>364430</v>
          </cell>
          <cell r="F319" t="str">
            <v>0</v>
          </cell>
          <cell r="G319" t="str">
            <v>0</v>
          </cell>
          <cell r="H319">
            <v>364430</v>
          </cell>
          <cell r="I319">
            <v>364430</v>
          </cell>
          <cell r="J319" t="e">
            <v>#REF!</v>
          </cell>
        </row>
        <row r="320">
          <cell r="C320" t="str">
            <v>NIEDERDORFELDEN</v>
          </cell>
          <cell r="D320">
            <v>0</v>
          </cell>
          <cell r="E320">
            <v>133856</v>
          </cell>
          <cell r="F320" t="str">
            <v>0</v>
          </cell>
          <cell r="G320" t="str">
            <v>0</v>
          </cell>
          <cell r="H320">
            <v>133856</v>
          </cell>
          <cell r="I320">
            <v>133856</v>
          </cell>
          <cell r="J320" t="e">
            <v>#REF!</v>
          </cell>
        </row>
        <row r="321">
          <cell r="C321" t="str">
            <v>SELIGENSTADT, STADT</v>
          </cell>
          <cell r="D321">
            <v>0</v>
          </cell>
          <cell r="E321">
            <v>732567</v>
          </cell>
          <cell r="F321" t="str">
            <v>0</v>
          </cell>
          <cell r="G321" t="str">
            <v>0</v>
          </cell>
          <cell r="H321">
            <v>732567</v>
          </cell>
          <cell r="I321">
            <v>732567</v>
          </cell>
          <cell r="J321" t="e">
            <v>#REF!</v>
          </cell>
        </row>
        <row r="322">
          <cell r="C322" t="str">
            <v>ROCKENBERG</v>
          </cell>
          <cell r="D322">
            <v>0</v>
          </cell>
          <cell r="E322">
            <v>151390</v>
          </cell>
          <cell r="F322" t="str">
            <v>0</v>
          </cell>
          <cell r="G322" t="str">
            <v>0</v>
          </cell>
          <cell r="H322">
            <v>151390</v>
          </cell>
          <cell r="I322">
            <v>151390</v>
          </cell>
          <cell r="J322" t="e">
            <v>#REF!</v>
          </cell>
        </row>
        <row r="323">
          <cell r="C323" t="str">
            <v>HüTTENBERG</v>
          </cell>
          <cell r="D323">
            <v>0</v>
          </cell>
          <cell r="E323">
            <v>369431</v>
          </cell>
          <cell r="F323" t="str">
            <v>0</v>
          </cell>
          <cell r="G323" t="str">
            <v>0</v>
          </cell>
          <cell r="H323">
            <v>369431</v>
          </cell>
          <cell r="I323">
            <v>369431</v>
          </cell>
          <cell r="J323" t="e">
            <v>#REF!</v>
          </cell>
        </row>
        <row r="324">
          <cell r="C324" t="str">
            <v>HERBORN, STADT</v>
          </cell>
          <cell r="D324">
            <v>0</v>
          </cell>
          <cell r="E324">
            <v>705286</v>
          </cell>
          <cell r="F324" t="str">
            <v>0</v>
          </cell>
          <cell r="G324" t="str">
            <v>0</v>
          </cell>
          <cell r="H324">
            <v>705286</v>
          </cell>
          <cell r="I324">
            <v>705286</v>
          </cell>
          <cell r="J324" t="e">
            <v>#REF!</v>
          </cell>
        </row>
        <row r="325">
          <cell r="C325" t="str">
            <v>STEINBACH (TAUNUS), STADT</v>
          </cell>
          <cell r="D325">
            <v>0</v>
          </cell>
          <cell r="E325">
            <v>357582</v>
          </cell>
          <cell r="F325" t="str">
            <v>0</v>
          </cell>
          <cell r="G325" t="str">
            <v>0</v>
          </cell>
          <cell r="H325">
            <v>357582</v>
          </cell>
          <cell r="I325">
            <v>357582</v>
          </cell>
          <cell r="J325" t="e">
            <v>#REF!</v>
          </cell>
        </row>
        <row r="326">
          <cell r="C326" t="str">
            <v>RHEINGAU-TAUNUS-KREIS</v>
          </cell>
          <cell r="D326">
            <v>0</v>
          </cell>
          <cell r="E326">
            <v>6290849</v>
          </cell>
          <cell r="F326" t="str">
            <v>0</v>
          </cell>
          <cell r="G326" t="str">
            <v>0</v>
          </cell>
          <cell r="H326">
            <v>6290849</v>
          </cell>
          <cell r="I326">
            <v>6290849</v>
          </cell>
          <cell r="J326">
            <v>185668</v>
          </cell>
        </row>
        <row r="327">
          <cell r="C327" t="str">
            <v>BREITSCHEID</v>
          </cell>
          <cell r="D327">
            <v>0</v>
          </cell>
          <cell r="E327">
            <v>161857</v>
          </cell>
          <cell r="F327" t="str">
            <v>0</v>
          </cell>
          <cell r="G327" t="str">
            <v>0</v>
          </cell>
          <cell r="H327">
            <v>161857</v>
          </cell>
          <cell r="I327">
            <v>161857</v>
          </cell>
          <cell r="J327" t="e">
            <v>#REF!</v>
          </cell>
        </row>
        <row r="328">
          <cell r="C328" t="str">
            <v>BIBLIS</v>
          </cell>
          <cell r="D328">
            <v>0</v>
          </cell>
          <cell r="E328">
            <v>301538</v>
          </cell>
          <cell r="F328" t="str">
            <v>0</v>
          </cell>
          <cell r="G328" t="str">
            <v>0</v>
          </cell>
          <cell r="H328">
            <v>301538</v>
          </cell>
          <cell r="I328">
            <v>301538</v>
          </cell>
          <cell r="J328" t="e">
            <v>#REF!</v>
          </cell>
        </row>
        <row r="329">
          <cell r="C329" t="str">
            <v>EICHENZELL</v>
          </cell>
          <cell r="D329">
            <v>0</v>
          </cell>
          <cell r="E329">
            <v>367014</v>
          </cell>
          <cell r="F329" t="str">
            <v>0</v>
          </cell>
          <cell r="G329" t="str">
            <v>0</v>
          </cell>
          <cell r="H329">
            <v>367014</v>
          </cell>
          <cell r="I329">
            <v>367014</v>
          </cell>
          <cell r="J329" t="e">
            <v>#REF!</v>
          </cell>
        </row>
        <row r="330">
          <cell r="C330" t="str">
            <v>HERBSTEIN, STADT</v>
          </cell>
          <cell r="D330">
            <v>0</v>
          </cell>
          <cell r="E330">
            <v>160398</v>
          </cell>
          <cell r="F330" t="str">
            <v>0</v>
          </cell>
          <cell r="G330" t="str">
            <v>0</v>
          </cell>
          <cell r="H330">
            <v>160398</v>
          </cell>
          <cell r="I330">
            <v>160398</v>
          </cell>
          <cell r="J330" t="e">
            <v>#REF!</v>
          </cell>
        </row>
        <row r="331">
          <cell r="C331" t="str">
            <v>RODENBACH</v>
          </cell>
          <cell r="D331">
            <v>0</v>
          </cell>
          <cell r="E331">
            <v>368576</v>
          </cell>
          <cell r="F331" t="str">
            <v>0</v>
          </cell>
          <cell r="G331" t="str">
            <v>0</v>
          </cell>
          <cell r="H331">
            <v>368576</v>
          </cell>
          <cell r="I331">
            <v>368576</v>
          </cell>
          <cell r="J331" t="e">
            <v>#REF!</v>
          </cell>
        </row>
        <row r="332">
          <cell r="C332" t="str">
            <v>GELNHAUSEN, BARBAROSSASTADT, KREISSTADT</v>
          </cell>
          <cell r="D332">
            <v>0</v>
          </cell>
          <cell r="E332">
            <v>750054</v>
          </cell>
          <cell r="F332" t="str">
            <v>0</v>
          </cell>
          <cell r="G332" t="str">
            <v>0</v>
          </cell>
          <cell r="H332">
            <v>750054</v>
          </cell>
          <cell r="I332">
            <v>750054</v>
          </cell>
          <cell r="J332" t="e">
            <v>#REF!</v>
          </cell>
        </row>
        <row r="333">
          <cell r="C333" t="str">
            <v>MITTENAAR</v>
          </cell>
          <cell r="D333">
            <v>0</v>
          </cell>
          <cell r="E333">
            <v>159098</v>
          </cell>
          <cell r="F333" t="str">
            <v>0</v>
          </cell>
          <cell r="G333" t="str">
            <v>0</v>
          </cell>
          <cell r="H333">
            <v>159098</v>
          </cell>
          <cell r="I333">
            <v>159098</v>
          </cell>
          <cell r="J333" t="e">
            <v>#REF!</v>
          </cell>
        </row>
        <row r="334">
          <cell r="C334" t="str">
            <v>WEHRHEIM</v>
          </cell>
          <cell r="D334">
            <v>0</v>
          </cell>
          <cell r="E334">
            <v>309106</v>
          </cell>
          <cell r="F334" t="str">
            <v>0</v>
          </cell>
          <cell r="G334" t="str">
            <v>0</v>
          </cell>
          <cell r="H334">
            <v>309106</v>
          </cell>
          <cell r="I334">
            <v>309106</v>
          </cell>
          <cell r="J334" t="e">
            <v>#REF!</v>
          </cell>
        </row>
        <row r="335">
          <cell r="C335" t="str">
            <v>HAMMERSBACH</v>
          </cell>
          <cell r="D335">
            <v>0</v>
          </cell>
          <cell r="E335">
            <v>157772</v>
          </cell>
          <cell r="F335" t="str">
            <v>0</v>
          </cell>
          <cell r="G335" t="str">
            <v>0</v>
          </cell>
          <cell r="H335">
            <v>157772</v>
          </cell>
          <cell r="I335">
            <v>157772</v>
          </cell>
          <cell r="J335" t="e">
            <v>#REF!</v>
          </cell>
        </row>
        <row r="336">
          <cell r="C336" t="str">
            <v>LANGGöNS</v>
          </cell>
          <cell r="D336">
            <v>0</v>
          </cell>
          <cell r="E336">
            <v>380368</v>
          </cell>
          <cell r="F336" t="str">
            <v>0</v>
          </cell>
          <cell r="G336" t="str">
            <v>0</v>
          </cell>
          <cell r="H336">
            <v>380368</v>
          </cell>
          <cell r="I336">
            <v>380368</v>
          </cell>
          <cell r="J336" t="e">
            <v>#REF!</v>
          </cell>
        </row>
        <row r="337">
          <cell r="C337" t="str">
            <v>BRENSBACH</v>
          </cell>
          <cell r="D337">
            <v>0</v>
          </cell>
          <cell r="E337">
            <v>164223</v>
          </cell>
          <cell r="F337" t="str">
            <v>0</v>
          </cell>
          <cell r="G337" t="str">
            <v>0</v>
          </cell>
          <cell r="H337">
            <v>164223</v>
          </cell>
          <cell r="I337">
            <v>164223</v>
          </cell>
          <cell r="J337" t="e">
            <v>#REF!</v>
          </cell>
        </row>
        <row r="338">
          <cell r="C338" t="str">
            <v>BURGWALD</v>
          </cell>
          <cell r="D338">
            <v>0</v>
          </cell>
          <cell r="E338">
            <v>161581</v>
          </cell>
          <cell r="F338" t="str">
            <v>0</v>
          </cell>
          <cell r="G338" t="str">
            <v>0</v>
          </cell>
          <cell r="H338">
            <v>161581</v>
          </cell>
          <cell r="I338">
            <v>161581</v>
          </cell>
          <cell r="J338" t="e">
            <v>#REF!</v>
          </cell>
        </row>
        <row r="339">
          <cell r="C339" t="str">
            <v>SCHöNECK</v>
          </cell>
          <cell r="D339">
            <v>0</v>
          </cell>
          <cell r="E339">
            <v>385093</v>
          </cell>
          <cell r="F339" t="str">
            <v>0</v>
          </cell>
          <cell r="G339" t="str">
            <v>0</v>
          </cell>
          <cell r="H339">
            <v>385093</v>
          </cell>
          <cell r="I339">
            <v>385093</v>
          </cell>
          <cell r="J339" t="e">
            <v>#REF!</v>
          </cell>
        </row>
        <row r="340">
          <cell r="C340" t="str">
            <v>MODAUTAL</v>
          </cell>
          <cell r="D340">
            <v>0</v>
          </cell>
          <cell r="E340">
            <v>163205</v>
          </cell>
          <cell r="F340" t="str">
            <v>0</v>
          </cell>
          <cell r="G340" t="str">
            <v>0</v>
          </cell>
          <cell r="H340">
            <v>163205</v>
          </cell>
          <cell r="I340">
            <v>163205</v>
          </cell>
          <cell r="J340" t="e">
            <v>#REF!</v>
          </cell>
        </row>
        <row r="341">
          <cell r="C341" t="str">
            <v>LAHN-DILL-KREIS</v>
          </cell>
          <cell r="D341">
            <v>0</v>
          </cell>
          <cell r="E341">
            <v>8165926</v>
          </cell>
          <cell r="F341" t="str">
            <v>0</v>
          </cell>
          <cell r="G341" t="str">
            <v>0</v>
          </cell>
          <cell r="H341">
            <v>8165926</v>
          </cell>
          <cell r="I341">
            <v>8165926</v>
          </cell>
          <cell r="J341">
            <v>254074</v>
          </cell>
        </row>
        <row r="342">
          <cell r="C342" t="str">
            <v>GERNSHEIM, SCHöFFERSTADT</v>
          </cell>
          <cell r="D342">
            <v>0</v>
          </cell>
          <cell r="E342">
            <v>326693</v>
          </cell>
          <cell r="F342" t="str">
            <v>0</v>
          </cell>
          <cell r="G342" t="str">
            <v>0</v>
          </cell>
          <cell r="H342">
            <v>326693</v>
          </cell>
          <cell r="I342">
            <v>326693</v>
          </cell>
          <cell r="J342" t="e">
            <v>#REF!</v>
          </cell>
        </row>
        <row r="343">
          <cell r="C343" t="str">
            <v>LANDKREIS MARBURG-BIEDENKOPF</v>
          </cell>
          <cell r="D343">
            <v>0</v>
          </cell>
          <cell r="E343">
            <v>7847628</v>
          </cell>
          <cell r="F343" t="str">
            <v>0</v>
          </cell>
          <cell r="G343" t="str">
            <v>0</v>
          </cell>
          <cell r="H343">
            <v>7847628</v>
          </cell>
          <cell r="I343">
            <v>7847628</v>
          </cell>
          <cell r="J343">
            <v>245013</v>
          </cell>
        </row>
        <row r="344">
          <cell r="C344" t="str">
            <v>ALTENSTADT</v>
          </cell>
          <cell r="D344">
            <v>0</v>
          </cell>
          <cell r="E344">
            <v>382743</v>
          </cell>
          <cell r="F344" t="str">
            <v>0</v>
          </cell>
          <cell r="G344" t="str">
            <v>0</v>
          </cell>
          <cell r="H344">
            <v>382743</v>
          </cell>
          <cell r="I344">
            <v>382743</v>
          </cell>
          <cell r="J344" t="e">
            <v>#REF!</v>
          </cell>
        </row>
        <row r="345">
          <cell r="C345" t="str">
            <v>RANSTADT</v>
          </cell>
          <cell r="D345">
            <v>0</v>
          </cell>
          <cell r="E345">
            <v>161758</v>
          </cell>
          <cell r="F345" t="str">
            <v>0</v>
          </cell>
          <cell r="G345" t="str">
            <v>0</v>
          </cell>
          <cell r="H345">
            <v>161758</v>
          </cell>
          <cell r="I345">
            <v>161758</v>
          </cell>
          <cell r="J345" t="e">
            <v>#REF!</v>
          </cell>
        </row>
        <row r="346">
          <cell r="C346" t="str">
            <v>DIEMELSTADT, STADT</v>
          </cell>
          <cell r="D346">
            <v>0</v>
          </cell>
          <cell r="E346">
            <v>165904</v>
          </cell>
          <cell r="F346" t="str">
            <v>0</v>
          </cell>
          <cell r="G346" t="str">
            <v>0</v>
          </cell>
          <cell r="H346">
            <v>165904</v>
          </cell>
          <cell r="I346">
            <v>165904</v>
          </cell>
          <cell r="J346" t="e">
            <v>#REF!</v>
          </cell>
        </row>
        <row r="347">
          <cell r="C347" t="str">
            <v>GROß-GERAU, STADT</v>
          </cell>
          <cell r="D347">
            <v>0</v>
          </cell>
          <cell r="E347">
            <v>783309</v>
          </cell>
          <cell r="F347" t="str">
            <v>0</v>
          </cell>
          <cell r="G347" t="str">
            <v>0</v>
          </cell>
          <cell r="H347">
            <v>783309</v>
          </cell>
          <cell r="I347">
            <v>783309</v>
          </cell>
          <cell r="J347" t="e">
            <v>#REF!</v>
          </cell>
        </row>
        <row r="348">
          <cell r="C348" t="str">
            <v>WALDEMS</v>
          </cell>
          <cell r="D348">
            <v>0</v>
          </cell>
          <cell r="E348">
            <v>164013</v>
          </cell>
          <cell r="F348" t="str">
            <v>0</v>
          </cell>
          <cell r="G348" t="str">
            <v>0</v>
          </cell>
          <cell r="H348">
            <v>164013</v>
          </cell>
          <cell r="I348">
            <v>164013</v>
          </cell>
          <cell r="J348" t="e">
            <v>#REF!</v>
          </cell>
        </row>
        <row r="349">
          <cell r="C349" t="str">
            <v>KAUFUNGEN</v>
          </cell>
          <cell r="D349">
            <v>0</v>
          </cell>
          <cell r="E349">
            <v>393330</v>
          </cell>
          <cell r="F349" t="str">
            <v>0</v>
          </cell>
          <cell r="G349" t="str">
            <v>0</v>
          </cell>
          <cell r="H349">
            <v>393330</v>
          </cell>
          <cell r="I349">
            <v>393330</v>
          </cell>
          <cell r="J349" t="e">
            <v>#REF!</v>
          </cell>
        </row>
        <row r="350">
          <cell r="C350" t="str">
            <v>BENSHEIM, STADT</v>
          </cell>
          <cell r="D350">
            <v>0</v>
          </cell>
          <cell r="E350">
            <v>980931</v>
          </cell>
          <cell r="F350">
            <v>288074</v>
          </cell>
          <cell r="G350" t="str">
            <v>0</v>
          </cell>
          <cell r="H350">
            <v>1269005</v>
          </cell>
          <cell r="I350">
            <v>1269005</v>
          </cell>
          <cell r="J350" t="e">
            <v>#REF!</v>
          </cell>
        </row>
        <row r="351">
          <cell r="C351" t="str">
            <v>BAD HOMBURG VOR DER HöHE, STADT</v>
          </cell>
          <cell r="D351">
            <v>0</v>
          </cell>
          <cell r="E351">
            <v>1695879</v>
          </cell>
          <cell r="F351" t="str">
            <v>0</v>
          </cell>
          <cell r="G351" t="str">
            <v>0</v>
          </cell>
          <cell r="H351">
            <v>1695879</v>
          </cell>
          <cell r="I351">
            <v>1695879</v>
          </cell>
          <cell r="J351" t="e">
            <v>#REF!</v>
          </cell>
        </row>
        <row r="352">
          <cell r="C352" t="str">
            <v>DRIEDORF</v>
          </cell>
          <cell r="D352">
            <v>0</v>
          </cell>
          <cell r="E352">
            <v>161721</v>
          </cell>
          <cell r="F352" t="str">
            <v>0</v>
          </cell>
          <cell r="G352" t="str">
            <v>0</v>
          </cell>
          <cell r="H352">
            <v>161721</v>
          </cell>
          <cell r="I352">
            <v>161721</v>
          </cell>
          <cell r="J352" t="e">
            <v>#REF!</v>
          </cell>
        </row>
        <row r="353">
          <cell r="C353" t="str">
            <v>LOHRA</v>
          </cell>
          <cell r="D353">
            <v>0</v>
          </cell>
          <cell r="E353">
            <v>172164</v>
          </cell>
          <cell r="F353" t="str">
            <v>0</v>
          </cell>
          <cell r="G353" t="str">
            <v>0</v>
          </cell>
          <cell r="H353">
            <v>172164</v>
          </cell>
          <cell r="I353">
            <v>172164</v>
          </cell>
          <cell r="J353" t="e">
            <v>#REF!</v>
          </cell>
        </row>
        <row r="354">
          <cell r="C354" t="str">
            <v>Niederaula, Marktgemeinde</v>
          </cell>
          <cell r="D354">
            <v>0</v>
          </cell>
          <cell r="E354">
            <v>168528</v>
          </cell>
          <cell r="F354" t="str">
            <v>0</v>
          </cell>
          <cell r="G354" t="str">
            <v>0</v>
          </cell>
          <cell r="H354">
            <v>168528</v>
          </cell>
          <cell r="I354">
            <v>168528</v>
          </cell>
          <cell r="J354" t="e">
            <v>#REF!</v>
          </cell>
        </row>
        <row r="355">
          <cell r="C355" t="str">
            <v>BUSECK</v>
          </cell>
          <cell r="D355">
            <v>0</v>
          </cell>
          <cell r="E355">
            <v>400655</v>
          </cell>
          <cell r="F355" t="str">
            <v>0</v>
          </cell>
          <cell r="G355" t="str">
            <v>0</v>
          </cell>
          <cell r="H355">
            <v>400655</v>
          </cell>
          <cell r="I355">
            <v>400655</v>
          </cell>
          <cell r="J355" t="e">
            <v>#REF!</v>
          </cell>
        </row>
        <row r="356">
          <cell r="C356" t="str">
            <v>Idstein, Hochschulstadt</v>
          </cell>
          <cell r="D356">
            <v>0</v>
          </cell>
          <cell r="E356">
            <v>767825</v>
          </cell>
          <cell r="F356" t="str">
            <v>0</v>
          </cell>
          <cell r="G356" t="str">
            <v>0</v>
          </cell>
          <cell r="H356">
            <v>767825</v>
          </cell>
          <cell r="I356">
            <v>767825</v>
          </cell>
          <cell r="J356" t="e">
            <v>#REF!</v>
          </cell>
        </row>
        <row r="357">
          <cell r="C357" t="str">
            <v>GräVENWIESBACH</v>
          </cell>
          <cell r="D357">
            <v>0</v>
          </cell>
          <cell r="E357">
            <v>165911</v>
          </cell>
          <cell r="F357" t="str">
            <v>0</v>
          </cell>
          <cell r="G357" t="str">
            <v>0</v>
          </cell>
          <cell r="H357">
            <v>165911</v>
          </cell>
          <cell r="I357">
            <v>165911</v>
          </cell>
          <cell r="J357" t="e">
            <v>#REF!</v>
          </cell>
        </row>
        <row r="358">
          <cell r="C358" t="str">
            <v>FRIEDRICHSDORF, STADT</v>
          </cell>
          <cell r="D358">
            <v>0</v>
          </cell>
          <cell r="E358">
            <v>787583</v>
          </cell>
          <cell r="F358" t="str">
            <v>0</v>
          </cell>
          <cell r="G358" t="str">
            <v>0</v>
          </cell>
          <cell r="H358">
            <v>787583</v>
          </cell>
          <cell r="I358">
            <v>787583</v>
          </cell>
          <cell r="J358" t="e">
            <v>#REF!</v>
          </cell>
        </row>
        <row r="359">
          <cell r="C359" t="str">
            <v>WETTENBERG</v>
          </cell>
          <cell r="D359">
            <v>0</v>
          </cell>
          <cell r="E359">
            <v>383070</v>
          </cell>
          <cell r="F359" t="str">
            <v>0</v>
          </cell>
          <cell r="G359" t="str">
            <v>0</v>
          </cell>
          <cell r="H359">
            <v>383070</v>
          </cell>
          <cell r="I359">
            <v>383070</v>
          </cell>
          <cell r="J359" t="e">
            <v>#REF!</v>
          </cell>
        </row>
        <row r="360">
          <cell r="C360" t="str">
            <v>Heppenheim (Bergstraße), Kreisstadt</v>
          </cell>
          <cell r="D360">
            <v>0</v>
          </cell>
          <cell r="E360">
            <v>800673</v>
          </cell>
          <cell r="F360" t="str">
            <v>0</v>
          </cell>
          <cell r="G360" t="str">
            <v>0</v>
          </cell>
          <cell r="H360">
            <v>800673</v>
          </cell>
          <cell r="I360">
            <v>800673</v>
          </cell>
          <cell r="J360" t="e">
            <v>#REF!</v>
          </cell>
        </row>
        <row r="361">
          <cell r="C361" t="str">
            <v>NIESTETAL</v>
          </cell>
          <cell r="D361">
            <v>0</v>
          </cell>
          <cell r="E361">
            <v>342413</v>
          </cell>
          <cell r="F361" t="str">
            <v>0</v>
          </cell>
          <cell r="G361" t="str">
            <v>0</v>
          </cell>
          <cell r="H361">
            <v>342413</v>
          </cell>
          <cell r="I361">
            <v>342413</v>
          </cell>
          <cell r="J361" t="e">
            <v>#REF!</v>
          </cell>
        </row>
        <row r="362">
          <cell r="C362" t="str">
            <v>BAD SODEN AM TAUNUS, STADT</v>
          </cell>
          <cell r="D362">
            <v>0</v>
          </cell>
          <cell r="E362">
            <v>696004</v>
          </cell>
          <cell r="F362">
            <v>0</v>
          </cell>
          <cell r="G362" t="str">
            <v>0</v>
          </cell>
          <cell r="H362">
            <v>696004</v>
          </cell>
          <cell r="I362">
            <v>696004</v>
          </cell>
          <cell r="J362" t="e">
            <v>#REF!</v>
          </cell>
        </row>
        <row r="363">
          <cell r="C363" t="str">
            <v>EGELSBACH</v>
          </cell>
          <cell r="D363">
            <v>0</v>
          </cell>
          <cell r="E363">
            <v>359158</v>
          </cell>
          <cell r="F363" t="str">
            <v>0</v>
          </cell>
          <cell r="G363" t="str">
            <v>0</v>
          </cell>
          <cell r="H363">
            <v>359158</v>
          </cell>
          <cell r="I363">
            <v>359158</v>
          </cell>
          <cell r="J363" t="e">
            <v>#REF!</v>
          </cell>
        </row>
        <row r="364">
          <cell r="C364" t="str">
            <v>LANDKREIS GROSS-GERAU</v>
          </cell>
          <cell r="D364">
            <v>0</v>
          </cell>
          <cell r="E364">
            <v>8324283</v>
          </cell>
          <cell r="F364" t="str">
            <v>0</v>
          </cell>
          <cell r="G364" t="str">
            <v>0</v>
          </cell>
          <cell r="H364">
            <v>8324283</v>
          </cell>
          <cell r="I364">
            <v>8324283</v>
          </cell>
          <cell r="J364">
            <v>269045</v>
          </cell>
        </row>
        <row r="365">
          <cell r="C365" t="str">
            <v>NEUHOF</v>
          </cell>
          <cell r="D365">
            <v>0</v>
          </cell>
          <cell r="E365">
            <v>334394</v>
          </cell>
          <cell r="F365" t="str">
            <v>0</v>
          </cell>
          <cell r="G365" t="str">
            <v>0</v>
          </cell>
          <cell r="H365">
            <v>334394</v>
          </cell>
          <cell r="I365">
            <v>334394</v>
          </cell>
          <cell r="J365" t="e">
            <v>#REF!</v>
          </cell>
        </row>
        <row r="366">
          <cell r="C366" t="str">
            <v>NEUBERG</v>
          </cell>
          <cell r="D366">
            <v>0</v>
          </cell>
          <cell r="E366">
            <v>164488</v>
          </cell>
          <cell r="F366" t="str">
            <v>0</v>
          </cell>
          <cell r="G366" t="str">
            <v>0</v>
          </cell>
          <cell r="H366">
            <v>164488</v>
          </cell>
          <cell r="I366">
            <v>164488</v>
          </cell>
          <cell r="J366" t="e">
            <v>#REF!</v>
          </cell>
        </row>
        <row r="367">
          <cell r="C367" t="str">
            <v>MüNZENBERG, STADT</v>
          </cell>
          <cell r="D367">
            <v>0</v>
          </cell>
          <cell r="E367">
            <v>170752</v>
          </cell>
          <cell r="F367" t="str">
            <v>0</v>
          </cell>
          <cell r="G367" t="str">
            <v>0</v>
          </cell>
          <cell r="H367">
            <v>170752</v>
          </cell>
          <cell r="I367">
            <v>170752</v>
          </cell>
          <cell r="J367" t="e">
            <v>#REF!</v>
          </cell>
        </row>
        <row r="368">
          <cell r="C368" t="str">
            <v>LINDEN, STADT</v>
          </cell>
          <cell r="D368">
            <v>0</v>
          </cell>
          <cell r="E368">
            <v>388687</v>
          </cell>
          <cell r="F368" t="str">
            <v>0</v>
          </cell>
          <cell r="G368" t="str">
            <v>0</v>
          </cell>
          <cell r="H368">
            <v>388687</v>
          </cell>
          <cell r="I368">
            <v>388687</v>
          </cell>
          <cell r="J368" t="e">
            <v>#REF!</v>
          </cell>
        </row>
        <row r="369">
          <cell r="C369" t="str">
            <v>GUXHAGEN</v>
          </cell>
          <cell r="D369">
            <v>0</v>
          </cell>
          <cell r="E369">
            <v>162920</v>
          </cell>
          <cell r="F369" t="str">
            <v>0</v>
          </cell>
          <cell r="G369" t="str">
            <v>0</v>
          </cell>
          <cell r="H369">
            <v>162920</v>
          </cell>
          <cell r="I369">
            <v>162920</v>
          </cell>
          <cell r="J369" t="e">
            <v>#REF!</v>
          </cell>
        </row>
        <row r="370">
          <cell r="C370" t="str">
            <v>ECHZELL</v>
          </cell>
          <cell r="D370">
            <v>0</v>
          </cell>
          <cell r="E370">
            <v>173047</v>
          </cell>
          <cell r="F370" t="str">
            <v>0</v>
          </cell>
          <cell r="G370" t="str">
            <v>0</v>
          </cell>
          <cell r="H370">
            <v>173047</v>
          </cell>
          <cell r="I370">
            <v>173047</v>
          </cell>
          <cell r="J370" t="e">
            <v>#REF!</v>
          </cell>
        </row>
        <row r="371">
          <cell r="C371" t="str">
            <v>TREBUR</v>
          </cell>
          <cell r="D371">
            <v>0</v>
          </cell>
          <cell r="E371">
            <v>396710</v>
          </cell>
          <cell r="F371" t="str">
            <v>0</v>
          </cell>
          <cell r="G371" t="str">
            <v>0</v>
          </cell>
          <cell r="H371">
            <v>396710</v>
          </cell>
          <cell r="I371">
            <v>396710</v>
          </cell>
          <cell r="J371" t="e">
            <v>#REF!</v>
          </cell>
        </row>
        <row r="372">
          <cell r="C372" t="str">
            <v>WEITERSTADT, STADT</v>
          </cell>
          <cell r="D372">
            <v>0</v>
          </cell>
          <cell r="E372">
            <v>769261</v>
          </cell>
          <cell r="F372" t="str">
            <v>0</v>
          </cell>
          <cell r="G372" t="str">
            <v>0</v>
          </cell>
          <cell r="H372">
            <v>769261</v>
          </cell>
          <cell r="I372">
            <v>769261</v>
          </cell>
          <cell r="J372" t="e">
            <v>#REF!</v>
          </cell>
        </row>
        <row r="373">
          <cell r="C373" t="str">
            <v>LIMESHAIN</v>
          </cell>
          <cell r="D373">
            <v>0</v>
          </cell>
          <cell r="E373">
            <v>166896</v>
          </cell>
          <cell r="F373" t="str">
            <v>0</v>
          </cell>
          <cell r="G373" t="str">
            <v>0</v>
          </cell>
          <cell r="H373">
            <v>166896</v>
          </cell>
          <cell r="I373">
            <v>166896</v>
          </cell>
          <cell r="J373" t="e">
            <v>#REF!</v>
          </cell>
        </row>
        <row r="374">
          <cell r="C374" t="str">
            <v>KRIFTEL</v>
          </cell>
          <cell r="D374">
            <v>0</v>
          </cell>
          <cell r="E374">
            <v>333998</v>
          </cell>
          <cell r="F374" t="str">
            <v>0</v>
          </cell>
          <cell r="G374" t="str">
            <v>0</v>
          </cell>
          <cell r="H374">
            <v>333998</v>
          </cell>
          <cell r="I374">
            <v>333998</v>
          </cell>
          <cell r="J374" t="e">
            <v>#REF!</v>
          </cell>
        </row>
        <row r="375">
          <cell r="C375" t="str">
            <v>ROßDORF</v>
          </cell>
          <cell r="D375">
            <v>0</v>
          </cell>
          <cell r="E375">
            <v>369808</v>
          </cell>
          <cell r="F375" t="str">
            <v>0</v>
          </cell>
          <cell r="G375" t="str">
            <v>0</v>
          </cell>
          <cell r="H375">
            <v>369808</v>
          </cell>
          <cell r="I375">
            <v>369808</v>
          </cell>
          <cell r="J375" t="e">
            <v>#REF!</v>
          </cell>
        </row>
        <row r="376">
          <cell r="C376" t="str">
            <v>LANDKREIS KASSEL</v>
          </cell>
          <cell r="D376">
            <v>0</v>
          </cell>
          <cell r="E376">
            <v>7020739</v>
          </cell>
          <cell r="F376" t="str">
            <v>0</v>
          </cell>
          <cell r="G376" t="str">
            <v>0</v>
          </cell>
          <cell r="H376">
            <v>7020739</v>
          </cell>
          <cell r="I376">
            <v>7020739</v>
          </cell>
          <cell r="J376">
            <v>236905</v>
          </cell>
        </row>
        <row r="377">
          <cell r="C377" t="str">
            <v>STOCKSTADT AM RHEIN</v>
          </cell>
          <cell r="D377">
            <v>0</v>
          </cell>
          <cell r="E377">
            <v>174969</v>
          </cell>
          <cell r="F377" t="str">
            <v>0</v>
          </cell>
          <cell r="G377" t="str">
            <v>0</v>
          </cell>
          <cell r="H377">
            <v>174969</v>
          </cell>
          <cell r="I377">
            <v>174969</v>
          </cell>
          <cell r="J377" t="e">
            <v>#REF!</v>
          </cell>
        </row>
        <row r="378">
          <cell r="C378" t="str">
            <v>AARBERGEN</v>
          </cell>
          <cell r="D378">
            <v>0</v>
          </cell>
          <cell r="E378">
            <v>177364</v>
          </cell>
          <cell r="F378" t="str">
            <v>0</v>
          </cell>
          <cell r="G378" t="str">
            <v>0</v>
          </cell>
          <cell r="H378">
            <v>177364</v>
          </cell>
          <cell r="I378">
            <v>177364</v>
          </cell>
          <cell r="J378" t="e">
            <v>#REF!</v>
          </cell>
        </row>
        <row r="379">
          <cell r="C379" t="str">
            <v>GLASHüTTEN</v>
          </cell>
          <cell r="D379">
            <v>0</v>
          </cell>
          <cell r="E379">
            <v>159551</v>
          </cell>
          <cell r="F379" t="str">
            <v>0</v>
          </cell>
          <cell r="G379" t="str">
            <v>0</v>
          </cell>
          <cell r="H379">
            <v>159551</v>
          </cell>
          <cell r="I379">
            <v>159551</v>
          </cell>
          <cell r="J379" t="e">
            <v>#REF!</v>
          </cell>
        </row>
        <row r="380">
          <cell r="C380" t="str">
            <v>ROSBACH VOR DER HöHE, STADT</v>
          </cell>
          <cell r="D380">
            <v>0</v>
          </cell>
          <cell r="E380">
            <v>361117</v>
          </cell>
          <cell r="F380" t="str">
            <v>0</v>
          </cell>
          <cell r="G380" t="str">
            <v>0</v>
          </cell>
          <cell r="H380">
            <v>361117</v>
          </cell>
          <cell r="I380">
            <v>361117</v>
          </cell>
          <cell r="J380" t="e">
            <v>#REF!</v>
          </cell>
        </row>
        <row r="381">
          <cell r="C381" t="str">
            <v>SOLMS, STADT</v>
          </cell>
          <cell r="D381">
            <v>0</v>
          </cell>
          <cell r="E381">
            <v>394480</v>
          </cell>
          <cell r="F381" t="str">
            <v>0</v>
          </cell>
          <cell r="G381" t="str">
            <v>0</v>
          </cell>
          <cell r="H381">
            <v>394480</v>
          </cell>
          <cell r="I381">
            <v>394480</v>
          </cell>
          <cell r="J381" t="e">
            <v>#REF!</v>
          </cell>
        </row>
        <row r="382">
          <cell r="C382" t="str">
            <v>GROß-BIEBERAU, STADT</v>
          </cell>
          <cell r="D382">
            <v>0</v>
          </cell>
          <cell r="E382">
            <v>135572</v>
          </cell>
          <cell r="F382" t="str">
            <v>0</v>
          </cell>
          <cell r="G382" t="str">
            <v>0</v>
          </cell>
          <cell r="H382">
            <v>135572</v>
          </cell>
          <cell r="I382">
            <v>135572</v>
          </cell>
          <cell r="J382" t="e">
            <v>#REF!</v>
          </cell>
        </row>
        <row r="383">
          <cell r="C383" t="str">
            <v>BIRSTEIN</v>
          </cell>
          <cell r="D383">
            <v>0</v>
          </cell>
          <cell r="E383">
            <v>181637</v>
          </cell>
          <cell r="F383" t="str">
            <v>0</v>
          </cell>
          <cell r="G383" t="str">
            <v>0</v>
          </cell>
          <cell r="H383">
            <v>181637</v>
          </cell>
          <cell r="I383">
            <v>181637</v>
          </cell>
          <cell r="J383" t="e">
            <v>#REF!</v>
          </cell>
        </row>
        <row r="384">
          <cell r="C384" t="str">
            <v>TAUNUSSTEIN, STADT</v>
          </cell>
          <cell r="D384">
            <v>0</v>
          </cell>
          <cell r="E384">
            <v>853119</v>
          </cell>
          <cell r="F384">
            <v>0</v>
          </cell>
          <cell r="G384" t="str">
            <v>0</v>
          </cell>
          <cell r="H384">
            <v>853119</v>
          </cell>
          <cell r="I384">
            <v>853119</v>
          </cell>
          <cell r="J384" t="e">
            <v>#REF!</v>
          </cell>
        </row>
        <row r="385">
          <cell r="C385" t="str">
            <v>OBER-MöRLEN</v>
          </cell>
          <cell r="D385">
            <v>0</v>
          </cell>
          <cell r="E385">
            <v>166163</v>
          </cell>
          <cell r="F385" t="str">
            <v>0</v>
          </cell>
          <cell r="G385" t="str">
            <v>0</v>
          </cell>
          <cell r="H385">
            <v>166163</v>
          </cell>
          <cell r="I385">
            <v>166163</v>
          </cell>
          <cell r="J385" t="e">
            <v>#REF!</v>
          </cell>
        </row>
        <row r="386">
          <cell r="C386" t="str">
            <v>BAD CAMBERG, STADT</v>
          </cell>
          <cell r="D386">
            <v>0</v>
          </cell>
          <cell r="E386">
            <v>407502</v>
          </cell>
          <cell r="F386" t="str">
            <v>0</v>
          </cell>
          <cell r="G386" t="str">
            <v>0</v>
          </cell>
          <cell r="H386">
            <v>407502</v>
          </cell>
          <cell r="I386">
            <v>407502</v>
          </cell>
          <cell r="J386" t="e">
            <v>#REF!</v>
          </cell>
        </row>
        <row r="387">
          <cell r="C387" t="str">
            <v>HOHENSTEIN</v>
          </cell>
          <cell r="D387">
            <v>0</v>
          </cell>
          <cell r="E387">
            <v>178777</v>
          </cell>
          <cell r="F387" t="str">
            <v>0</v>
          </cell>
          <cell r="G387" t="str">
            <v>0</v>
          </cell>
          <cell r="H387">
            <v>178777</v>
          </cell>
          <cell r="I387">
            <v>178777</v>
          </cell>
          <cell r="J387" t="e">
            <v>#REF!</v>
          </cell>
        </row>
        <row r="388">
          <cell r="C388" t="str">
            <v>EPPSTEIN, STADT</v>
          </cell>
          <cell r="D388">
            <v>0</v>
          </cell>
          <cell r="E388">
            <v>392418</v>
          </cell>
          <cell r="F388" t="str">
            <v>0</v>
          </cell>
          <cell r="G388" t="str">
            <v>0</v>
          </cell>
          <cell r="H388">
            <v>392418</v>
          </cell>
          <cell r="I388">
            <v>392418</v>
          </cell>
          <cell r="J388" t="e">
            <v>#REF!</v>
          </cell>
        </row>
        <row r="389">
          <cell r="C389" t="str">
            <v>MüHLTAL</v>
          </cell>
          <cell r="D389">
            <v>0</v>
          </cell>
          <cell r="E389">
            <v>396653</v>
          </cell>
          <cell r="F389" t="str">
            <v>0</v>
          </cell>
          <cell r="G389" t="str">
            <v>0</v>
          </cell>
          <cell r="H389">
            <v>396653</v>
          </cell>
          <cell r="I389">
            <v>396653</v>
          </cell>
          <cell r="J389" t="e">
            <v>#REF!</v>
          </cell>
        </row>
        <row r="390">
          <cell r="C390" t="str">
            <v>SINN</v>
          </cell>
          <cell r="D390">
            <v>0</v>
          </cell>
          <cell r="E390">
            <v>184225</v>
          </cell>
          <cell r="F390" t="str">
            <v>0</v>
          </cell>
          <cell r="G390" t="str">
            <v>0</v>
          </cell>
          <cell r="H390">
            <v>184225</v>
          </cell>
          <cell r="I390">
            <v>184225</v>
          </cell>
          <cell r="J390" t="e">
            <v>#REF!</v>
          </cell>
        </row>
        <row r="391">
          <cell r="C391" t="str">
            <v>NIEDERNHAUSEN</v>
          </cell>
          <cell r="D391">
            <v>0</v>
          </cell>
          <cell r="E391">
            <v>417717</v>
          </cell>
          <cell r="F391" t="str">
            <v>0</v>
          </cell>
          <cell r="G391" t="str">
            <v>0</v>
          </cell>
          <cell r="H391">
            <v>417717</v>
          </cell>
          <cell r="I391">
            <v>417717</v>
          </cell>
          <cell r="J391" t="e">
            <v>#REF!</v>
          </cell>
        </row>
        <row r="392">
          <cell r="C392" t="str">
            <v>Burghaun, Marktgemeinde</v>
          </cell>
          <cell r="D392">
            <v>0</v>
          </cell>
          <cell r="E392">
            <v>181674</v>
          </cell>
          <cell r="F392" t="str">
            <v>0</v>
          </cell>
          <cell r="G392" t="str">
            <v>0</v>
          </cell>
          <cell r="H392">
            <v>181674</v>
          </cell>
          <cell r="I392">
            <v>181674</v>
          </cell>
          <cell r="J392" t="e">
            <v>#REF!</v>
          </cell>
        </row>
        <row r="393">
          <cell r="C393" t="str">
            <v>GRüNDAU</v>
          </cell>
          <cell r="D393">
            <v>0</v>
          </cell>
          <cell r="E393">
            <v>420017</v>
          </cell>
          <cell r="F393" t="str">
            <v>0</v>
          </cell>
          <cell r="G393" t="str">
            <v>0</v>
          </cell>
          <cell r="H393">
            <v>420017</v>
          </cell>
          <cell r="I393">
            <v>420017</v>
          </cell>
          <cell r="J393" t="e">
            <v>#REF!</v>
          </cell>
        </row>
        <row r="394">
          <cell r="C394" t="str">
            <v>BRECHEN</v>
          </cell>
          <cell r="D394">
            <v>0</v>
          </cell>
          <cell r="E394">
            <v>184569</v>
          </cell>
          <cell r="F394" t="str">
            <v>0</v>
          </cell>
          <cell r="G394" t="str">
            <v>0</v>
          </cell>
          <cell r="H394">
            <v>184569</v>
          </cell>
          <cell r="I394">
            <v>184569</v>
          </cell>
          <cell r="J394" t="e">
            <v>#REF!</v>
          </cell>
        </row>
        <row r="395">
          <cell r="C395" t="str">
            <v>OTZBERG</v>
          </cell>
          <cell r="D395">
            <v>0</v>
          </cell>
          <cell r="E395">
            <v>182529</v>
          </cell>
          <cell r="F395" t="str">
            <v>0</v>
          </cell>
          <cell r="G395" t="str">
            <v>0</v>
          </cell>
          <cell r="H395">
            <v>182529</v>
          </cell>
          <cell r="I395">
            <v>182529</v>
          </cell>
          <cell r="J395" t="e">
            <v>#REF!</v>
          </cell>
        </row>
        <row r="396">
          <cell r="C396" t="str">
            <v>WöLLSTADT</v>
          </cell>
          <cell r="D396">
            <v>0</v>
          </cell>
          <cell r="E396">
            <v>179247</v>
          </cell>
          <cell r="F396" t="str">
            <v>0</v>
          </cell>
          <cell r="G396" t="str">
            <v>0</v>
          </cell>
          <cell r="H396">
            <v>179247</v>
          </cell>
          <cell r="I396">
            <v>179247</v>
          </cell>
          <cell r="J396" t="e">
            <v>#REF!</v>
          </cell>
        </row>
        <row r="397">
          <cell r="C397" t="str">
            <v>WILLINGEN (UPLAND)</v>
          </cell>
          <cell r="D397">
            <v>0</v>
          </cell>
          <cell r="E397">
            <v>171602</v>
          </cell>
          <cell r="F397" t="str">
            <v>0</v>
          </cell>
          <cell r="G397" t="str">
            <v>0</v>
          </cell>
          <cell r="H397">
            <v>171602</v>
          </cell>
          <cell r="I397">
            <v>171602</v>
          </cell>
          <cell r="J397" t="e">
            <v>#REF!</v>
          </cell>
        </row>
        <row r="398">
          <cell r="C398" t="str">
            <v>NEU-ANSPACH, STADT</v>
          </cell>
          <cell r="D398">
            <v>0</v>
          </cell>
          <cell r="E398">
            <v>414681</v>
          </cell>
          <cell r="F398" t="str">
            <v>0</v>
          </cell>
          <cell r="G398" t="str">
            <v>0</v>
          </cell>
          <cell r="H398">
            <v>414681</v>
          </cell>
          <cell r="I398">
            <v>414681</v>
          </cell>
          <cell r="J398" t="e">
            <v>#REF!</v>
          </cell>
        </row>
        <row r="399">
          <cell r="C399" t="str">
            <v>BüTTELBORN</v>
          </cell>
          <cell r="D399">
            <v>0</v>
          </cell>
          <cell r="E399">
            <v>414488</v>
          </cell>
          <cell r="F399" t="str">
            <v>0</v>
          </cell>
          <cell r="G399" t="str">
            <v>0</v>
          </cell>
          <cell r="H399">
            <v>414488</v>
          </cell>
          <cell r="I399">
            <v>414488</v>
          </cell>
          <cell r="J399" t="e">
            <v>#REF!</v>
          </cell>
        </row>
        <row r="400">
          <cell r="C400" t="str">
            <v>EPPERTSHAUSEN</v>
          </cell>
          <cell r="D400">
            <v>0</v>
          </cell>
          <cell r="E400">
            <v>175233</v>
          </cell>
          <cell r="F400" t="str">
            <v>0</v>
          </cell>
          <cell r="G400" t="str">
            <v>0</v>
          </cell>
          <cell r="H400">
            <v>175233</v>
          </cell>
          <cell r="I400">
            <v>175233</v>
          </cell>
          <cell r="J400" t="e">
            <v>#REF!</v>
          </cell>
        </row>
        <row r="401">
          <cell r="C401" t="str">
            <v>EINHAUSEN</v>
          </cell>
          <cell r="D401">
            <v>0</v>
          </cell>
          <cell r="E401">
            <v>178915</v>
          </cell>
          <cell r="F401" t="str">
            <v>0</v>
          </cell>
          <cell r="G401" t="str">
            <v>0</v>
          </cell>
          <cell r="H401">
            <v>178915</v>
          </cell>
          <cell r="I401">
            <v>178915</v>
          </cell>
          <cell r="J401" t="e">
            <v>#REF!</v>
          </cell>
        </row>
        <row r="402">
          <cell r="C402" t="str">
            <v>CöLBE</v>
          </cell>
          <cell r="D402">
            <v>0</v>
          </cell>
          <cell r="E402">
            <v>188254</v>
          </cell>
          <cell r="F402" t="str">
            <v>0</v>
          </cell>
          <cell r="G402" t="str">
            <v>0</v>
          </cell>
          <cell r="H402">
            <v>188254</v>
          </cell>
          <cell r="I402">
            <v>188254</v>
          </cell>
          <cell r="J402" t="e">
            <v>#REF!</v>
          </cell>
        </row>
        <row r="403">
          <cell r="C403" t="str">
            <v>SPANGENBERG, LIEBENBACHSTADT</v>
          </cell>
          <cell r="D403">
            <v>0</v>
          </cell>
          <cell r="E403">
            <v>174203</v>
          </cell>
          <cell r="F403" t="str">
            <v>0</v>
          </cell>
          <cell r="G403" t="str">
            <v>0</v>
          </cell>
          <cell r="H403">
            <v>174203</v>
          </cell>
          <cell r="I403">
            <v>174203</v>
          </cell>
          <cell r="J403" t="e">
            <v>#REF!</v>
          </cell>
        </row>
        <row r="404">
          <cell r="C404" t="str">
            <v>BICKENBACH</v>
          </cell>
          <cell r="D404">
            <v>0</v>
          </cell>
          <cell r="E404">
            <v>162131</v>
          </cell>
          <cell r="F404" t="str">
            <v>0</v>
          </cell>
          <cell r="G404" t="str">
            <v>0</v>
          </cell>
          <cell r="H404">
            <v>162131</v>
          </cell>
          <cell r="I404">
            <v>162131</v>
          </cell>
          <cell r="J404" t="e">
            <v>#REF!</v>
          </cell>
        </row>
        <row r="405">
          <cell r="C405" t="str">
            <v>GREIFENSTEIN</v>
          </cell>
          <cell r="D405">
            <v>0</v>
          </cell>
          <cell r="E405">
            <v>189946</v>
          </cell>
          <cell r="F405" t="str">
            <v>0</v>
          </cell>
          <cell r="G405" t="str">
            <v>0</v>
          </cell>
          <cell r="H405">
            <v>189946</v>
          </cell>
          <cell r="I405">
            <v>189946</v>
          </cell>
          <cell r="J405" t="e">
            <v>#REF!</v>
          </cell>
        </row>
        <row r="406">
          <cell r="C406" t="str">
            <v>SCHLANGENBAD</v>
          </cell>
          <cell r="D406">
            <v>0</v>
          </cell>
          <cell r="E406">
            <v>177844</v>
          </cell>
          <cell r="F406" t="str">
            <v>0</v>
          </cell>
          <cell r="G406" t="str">
            <v>0</v>
          </cell>
          <cell r="H406">
            <v>177844</v>
          </cell>
          <cell r="I406">
            <v>177844</v>
          </cell>
          <cell r="J406" t="e">
            <v>#REF!</v>
          </cell>
        </row>
        <row r="407">
          <cell r="C407" t="str">
            <v>LANGENSELBOLD, STADT</v>
          </cell>
          <cell r="D407">
            <v>0</v>
          </cell>
          <cell r="E407">
            <v>384359</v>
          </cell>
          <cell r="F407" t="str">
            <v>0</v>
          </cell>
          <cell r="G407" t="str">
            <v>0</v>
          </cell>
          <cell r="H407">
            <v>384359</v>
          </cell>
          <cell r="I407">
            <v>384359</v>
          </cell>
          <cell r="J407" t="e">
            <v>#REF!</v>
          </cell>
        </row>
        <row r="408">
          <cell r="C408" t="str">
            <v>LANDKREIS BERGSTRASSE</v>
          </cell>
          <cell r="D408">
            <v>0</v>
          </cell>
          <cell r="E408">
            <v>7392387</v>
          </cell>
          <cell r="F408" t="str">
            <v>0</v>
          </cell>
          <cell r="G408" t="str">
            <v>0</v>
          </cell>
          <cell r="H408">
            <v>7392387</v>
          </cell>
          <cell r="I408">
            <v>7392387</v>
          </cell>
          <cell r="J408">
            <v>267935</v>
          </cell>
        </row>
        <row r="409">
          <cell r="C409" t="str">
            <v>AßLAR, STADT</v>
          </cell>
          <cell r="D409">
            <v>0</v>
          </cell>
          <cell r="E409">
            <v>376464</v>
          </cell>
          <cell r="F409" t="str">
            <v>0</v>
          </cell>
          <cell r="G409" t="str">
            <v>0</v>
          </cell>
          <cell r="H409">
            <v>376464</v>
          </cell>
          <cell r="I409">
            <v>376464</v>
          </cell>
          <cell r="J409" t="e">
            <v>#REF!</v>
          </cell>
        </row>
        <row r="410">
          <cell r="C410" t="str">
            <v>VOLKMARSEN, STADT</v>
          </cell>
          <cell r="D410">
            <v>0</v>
          </cell>
          <cell r="E410">
            <v>189195</v>
          </cell>
          <cell r="F410" t="str">
            <v>0</v>
          </cell>
          <cell r="G410" t="str">
            <v>0</v>
          </cell>
          <cell r="H410">
            <v>189195</v>
          </cell>
          <cell r="I410">
            <v>189195</v>
          </cell>
          <cell r="J410" t="e">
            <v>#REF!</v>
          </cell>
        </row>
        <row r="411">
          <cell r="C411" t="str">
            <v>REICHELSHEIM (WETTERAU), STADT</v>
          </cell>
          <cell r="D411">
            <v>0</v>
          </cell>
          <cell r="E411">
            <v>187436</v>
          </cell>
          <cell r="F411" t="str">
            <v>0</v>
          </cell>
          <cell r="G411" t="str">
            <v>0</v>
          </cell>
          <cell r="H411">
            <v>187436</v>
          </cell>
          <cell r="I411">
            <v>187436</v>
          </cell>
          <cell r="J411" t="e">
            <v>#REF!</v>
          </cell>
        </row>
        <row r="412">
          <cell r="C412" t="str">
            <v>HOCHTAUNUSKREIS</v>
          </cell>
          <cell r="D412">
            <v>0</v>
          </cell>
          <cell r="E412">
            <v>6442677</v>
          </cell>
          <cell r="F412" t="str">
            <v>0</v>
          </cell>
          <cell r="G412" t="str">
            <v>0</v>
          </cell>
          <cell r="H412">
            <v>6442677</v>
          </cell>
          <cell r="I412">
            <v>6442677</v>
          </cell>
          <cell r="J412">
            <v>234991</v>
          </cell>
        </row>
        <row r="413">
          <cell r="C413" t="str">
            <v>WEILROD</v>
          </cell>
          <cell r="D413">
            <v>0</v>
          </cell>
          <cell r="E413">
            <v>179230</v>
          </cell>
          <cell r="F413" t="str">
            <v>0</v>
          </cell>
          <cell r="G413" t="str">
            <v>0</v>
          </cell>
          <cell r="H413">
            <v>179230</v>
          </cell>
          <cell r="I413">
            <v>179230</v>
          </cell>
          <cell r="J413" t="e">
            <v>#REF!</v>
          </cell>
        </row>
        <row r="414">
          <cell r="C414" t="str">
            <v>REINHEIM, STADT</v>
          </cell>
          <cell r="D414">
            <v>0</v>
          </cell>
          <cell r="E414">
            <v>444487</v>
          </cell>
          <cell r="F414" t="str">
            <v>0</v>
          </cell>
          <cell r="G414" t="str">
            <v>0</v>
          </cell>
          <cell r="H414">
            <v>444487</v>
          </cell>
          <cell r="I414">
            <v>444487</v>
          </cell>
          <cell r="J414" t="e">
            <v>#REF!</v>
          </cell>
        </row>
        <row r="415">
          <cell r="C415" t="str">
            <v>PETERSBERG</v>
          </cell>
          <cell r="D415">
            <v>0</v>
          </cell>
          <cell r="E415">
            <v>429998</v>
          </cell>
          <cell r="F415" t="str">
            <v>0</v>
          </cell>
          <cell r="G415" t="str">
            <v>0</v>
          </cell>
          <cell r="H415">
            <v>429998</v>
          </cell>
          <cell r="I415">
            <v>429998</v>
          </cell>
          <cell r="J415" t="e">
            <v>#REF!</v>
          </cell>
        </row>
        <row r="416">
          <cell r="C416" t="str">
            <v>WALLUF</v>
          </cell>
          <cell r="D416">
            <v>0</v>
          </cell>
          <cell r="E416">
            <v>150178</v>
          </cell>
          <cell r="F416" t="str">
            <v>0</v>
          </cell>
          <cell r="G416" t="str">
            <v>0</v>
          </cell>
          <cell r="H416">
            <v>150178</v>
          </cell>
          <cell r="I416">
            <v>150178</v>
          </cell>
          <cell r="J416" t="e">
            <v>#REF!</v>
          </cell>
        </row>
        <row r="417">
          <cell r="C417" t="str">
            <v>OBER-RAMSTADT, STADT</v>
          </cell>
          <cell r="D417">
            <v>0</v>
          </cell>
          <cell r="E417">
            <v>411194</v>
          </cell>
          <cell r="F417" t="str">
            <v>0</v>
          </cell>
          <cell r="G417" t="str">
            <v>0</v>
          </cell>
          <cell r="H417">
            <v>411194</v>
          </cell>
          <cell r="I417">
            <v>411194</v>
          </cell>
          <cell r="J417" t="e">
            <v>#REF!</v>
          </cell>
        </row>
        <row r="418">
          <cell r="C418" t="str">
            <v>WEIMAR (LAHN)</v>
          </cell>
          <cell r="D418">
            <v>0</v>
          </cell>
          <cell r="E418">
            <v>191806</v>
          </cell>
          <cell r="F418" t="str">
            <v>0</v>
          </cell>
          <cell r="G418" t="str">
            <v>0</v>
          </cell>
          <cell r="H418">
            <v>191806</v>
          </cell>
          <cell r="I418">
            <v>191806</v>
          </cell>
          <cell r="J418" t="e">
            <v>#REF!</v>
          </cell>
        </row>
        <row r="419">
          <cell r="C419" t="str">
            <v>BAUNATAL, STADT</v>
          </cell>
          <cell r="D419">
            <v>0</v>
          </cell>
          <cell r="E419">
            <v>746678</v>
          </cell>
          <cell r="F419" t="str">
            <v>0</v>
          </cell>
          <cell r="G419" t="str">
            <v>0</v>
          </cell>
          <cell r="H419">
            <v>746678</v>
          </cell>
          <cell r="I419">
            <v>746678</v>
          </cell>
          <cell r="J419" t="e">
            <v>#REF!</v>
          </cell>
        </row>
        <row r="420">
          <cell r="C420" t="str">
            <v>MöRFELDEN-WALLDORF, STADT</v>
          </cell>
          <cell r="D420">
            <v>0</v>
          </cell>
          <cell r="E420">
            <v>918192</v>
          </cell>
          <cell r="F420" t="str">
            <v>0</v>
          </cell>
          <cell r="G420" t="str">
            <v>0</v>
          </cell>
          <cell r="H420">
            <v>918192</v>
          </cell>
          <cell r="I420">
            <v>918192</v>
          </cell>
          <cell r="J420" t="e">
            <v>#REF!</v>
          </cell>
        </row>
        <row r="421">
          <cell r="C421" t="str">
            <v>FERNWALD</v>
          </cell>
          <cell r="D421">
            <v>0</v>
          </cell>
          <cell r="E421">
            <v>177925</v>
          </cell>
          <cell r="F421" t="str">
            <v>0</v>
          </cell>
          <cell r="G421" t="str">
            <v>0</v>
          </cell>
          <cell r="H421">
            <v>177925</v>
          </cell>
          <cell r="I421">
            <v>177925</v>
          </cell>
          <cell r="J421" t="e">
            <v>#REF!</v>
          </cell>
        </row>
        <row r="422">
          <cell r="C422" t="str">
            <v>LAUTERTAL (ODENWALD)</v>
          </cell>
          <cell r="D422">
            <v>0</v>
          </cell>
          <cell r="E422">
            <v>193712</v>
          </cell>
          <cell r="F422" t="str">
            <v>0</v>
          </cell>
          <cell r="G422" t="str">
            <v>0</v>
          </cell>
          <cell r="H422">
            <v>193712</v>
          </cell>
          <cell r="I422">
            <v>193712</v>
          </cell>
          <cell r="J422" t="e">
            <v>#REF!</v>
          </cell>
        </row>
        <row r="423">
          <cell r="C423" t="str">
            <v>BREIDENBACH</v>
          </cell>
          <cell r="D423">
            <v>0</v>
          </cell>
          <cell r="E423">
            <v>181772</v>
          </cell>
          <cell r="F423" t="str">
            <v>0</v>
          </cell>
          <cell r="G423" t="str">
            <v>0</v>
          </cell>
          <cell r="H423">
            <v>181772</v>
          </cell>
          <cell r="I423">
            <v>181772</v>
          </cell>
          <cell r="J423" t="e">
            <v>#REF!</v>
          </cell>
        </row>
        <row r="424">
          <cell r="C424" t="str">
            <v>Eiterfeld, Marktgemeinde</v>
          </cell>
          <cell r="D424">
            <v>0</v>
          </cell>
          <cell r="E424">
            <v>187402</v>
          </cell>
          <cell r="F424" t="str">
            <v>0</v>
          </cell>
          <cell r="G424" t="str">
            <v>0</v>
          </cell>
          <cell r="H424">
            <v>187402</v>
          </cell>
          <cell r="I424">
            <v>187402</v>
          </cell>
          <cell r="J424" t="e">
            <v>#REF!</v>
          </cell>
        </row>
        <row r="425">
          <cell r="C425" t="str">
            <v>Ginsheim-Gustavsburg, Stadt</v>
          </cell>
          <cell r="D425">
            <v>0</v>
          </cell>
          <cell r="E425">
            <v>434311</v>
          </cell>
          <cell r="F425" t="str">
            <v>0</v>
          </cell>
          <cell r="G425" t="str">
            <v>0</v>
          </cell>
          <cell r="H425">
            <v>434311</v>
          </cell>
          <cell r="I425">
            <v>434311</v>
          </cell>
          <cell r="J425" t="e">
            <v>#REF!</v>
          </cell>
        </row>
        <row r="426">
          <cell r="C426" t="str">
            <v>SEEHEIM-JUGENHEIM</v>
          </cell>
          <cell r="D426">
            <v>0</v>
          </cell>
          <cell r="E426">
            <v>434089</v>
          </cell>
          <cell r="F426" t="str">
            <v>0</v>
          </cell>
          <cell r="G426" t="str">
            <v>0</v>
          </cell>
          <cell r="H426">
            <v>434089</v>
          </cell>
          <cell r="I426">
            <v>434089</v>
          </cell>
          <cell r="J426" t="e">
            <v>#REF!</v>
          </cell>
        </row>
        <row r="427">
          <cell r="C427" t="str">
            <v>RAUNHEIM, STADT</v>
          </cell>
          <cell r="D427">
            <v>0</v>
          </cell>
          <cell r="E427">
            <v>422703</v>
          </cell>
          <cell r="F427" t="str">
            <v>0</v>
          </cell>
          <cell r="G427" t="str">
            <v>0</v>
          </cell>
          <cell r="H427">
            <v>422703</v>
          </cell>
          <cell r="I427">
            <v>422703</v>
          </cell>
          <cell r="J427" t="e">
            <v>#REF!</v>
          </cell>
        </row>
        <row r="428">
          <cell r="C428" t="str">
            <v>WETTERAUKREIS</v>
          </cell>
          <cell r="D428">
            <v>0</v>
          </cell>
          <cell r="E428">
            <v>8012976</v>
          </cell>
          <cell r="F428" t="str">
            <v>0</v>
          </cell>
          <cell r="G428" t="str">
            <v>0</v>
          </cell>
          <cell r="H428">
            <v>8012976</v>
          </cell>
          <cell r="I428">
            <v>8012976</v>
          </cell>
          <cell r="J428">
            <v>303914</v>
          </cell>
        </row>
        <row r="429">
          <cell r="C429" t="str">
            <v>BAD VILBEL, STADT</v>
          </cell>
          <cell r="D429">
            <v>0</v>
          </cell>
          <cell r="E429">
            <v>881307</v>
          </cell>
          <cell r="F429" t="str">
            <v>0</v>
          </cell>
          <cell r="G429" t="str">
            <v>0</v>
          </cell>
          <cell r="H429">
            <v>881307</v>
          </cell>
          <cell r="I429">
            <v>881307</v>
          </cell>
          <cell r="J429" t="e">
            <v>#REF!</v>
          </cell>
        </row>
        <row r="430">
          <cell r="C430" t="str">
            <v>HASSELROTH</v>
          </cell>
          <cell r="D430">
            <v>0</v>
          </cell>
          <cell r="E430">
            <v>193506</v>
          </cell>
          <cell r="F430" t="str">
            <v>0</v>
          </cell>
          <cell r="G430" t="str">
            <v>0</v>
          </cell>
          <cell r="H430">
            <v>193506</v>
          </cell>
          <cell r="I430">
            <v>193506</v>
          </cell>
          <cell r="J430" t="e">
            <v>#REF!</v>
          </cell>
        </row>
        <row r="431">
          <cell r="C431" t="str">
            <v>ZWINGENBERG, STADT</v>
          </cell>
          <cell r="D431">
            <v>0</v>
          </cell>
          <cell r="E431">
            <v>184208</v>
          </cell>
          <cell r="F431" t="str">
            <v>0</v>
          </cell>
          <cell r="G431" t="str">
            <v>0</v>
          </cell>
          <cell r="H431">
            <v>184208</v>
          </cell>
          <cell r="I431">
            <v>184208</v>
          </cell>
          <cell r="J431" t="e">
            <v>#REF!</v>
          </cell>
        </row>
        <row r="432">
          <cell r="C432" t="str">
            <v>LANDKREIS DARMSTADT-DIEBURG</v>
          </cell>
          <cell r="D432">
            <v>0</v>
          </cell>
          <cell r="E432">
            <v>7711393</v>
          </cell>
          <cell r="F432" t="str">
            <v>0</v>
          </cell>
          <cell r="G432" t="str">
            <v>0</v>
          </cell>
          <cell r="H432">
            <v>7711393</v>
          </cell>
          <cell r="I432">
            <v>7711393</v>
          </cell>
          <cell r="J432">
            <v>294744</v>
          </cell>
        </row>
        <row r="433">
          <cell r="C433" t="str">
            <v>MAIN-KINZIG-KREIS</v>
          </cell>
          <cell r="D433">
            <v>0</v>
          </cell>
          <cell r="E433">
            <v>10469272</v>
          </cell>
          <cell r="F433" t="str">
            <v>0</v>
          </cell>
          <cell r="G433" t="str">
            <v>0</v>
          </cell>
          <cell r="H433">
            <v>10469272</v>
          </cell>
          <cell r="I433">
            <v>10469272</v>
          </cell>
          <cell r="J433">
            <v>416715</v>
          </cell>
        </row>
        <row r="434">
          <cell r="C434" t="str">
            <v>BREUBERG, STADT</v>
          </cell>
          <cell r="D434">
            <v>0</v>
          </cell>
          <cell r="E434">
            <v>185991</v>
          </cell>
          <cell r="F434" t="str">
            <v>0</v>
          </cell>
          <cell r="G434" t="str">
            <v>0</v>
          </cell>
          <cell r="H434">
            <v>185991</v>
          </cell>
          <cell r="I434">
            <v>185991</v>
          </cell>
          <cell r="J434" t="e">
            <v>#REF!</v>
          </cell>
        </row>
        <row r="435">
          <cell r="C435" t="str">
            <v>HOFHEIM AM TAUNUS, KREISSTADT</v>
          </cell>
          <cell r="D435">
            <v>0</v>
          </cell>
          <cell r="E435">
            <v>976452</v>
          </cell>
          <cell r="F435">
            <v>0</v>
          </cell>
          <cell r="G435" t="str">
            <v>0</v>
          </cell>
          <cell r="H435">
            <v>976452</v>
          </cell>
          <cell r="I435">
            <v>976452</v>
          </cell>
          <cell r="J435" t="e">
            <v>#REF!</v>
          </cell>
        </row>
        <row r="436">
          <cell r="C436" t="str">
            <v>DREIEICH, STADT</v>
          </cell>
          <cell r="D436">
            <v>0</v>
          </cell>
          <cell r="E436">
            <v>989026</v>
          </cell>
          <cell r="F436" t="str">
            <v>0</v>
          </cell>
          <cell r="G436" t="str">
            <v>0</v>
          </cell>
          <cell r="H436">
            <v>989026</v>
          </cell>
          <cell r="I436">
            <v>989026</v>
          </cell>
          <cell r="J436" t="e">
            <v>#REF!</v>
          </cell>
        </row>
        <row r="437">
          <cell r="C437" t="str">
            <v>HEUCHELHEIM</v>
          </cell>
          <cell r="D437">
            <v>0</v>
          </cell>
          <cell r="E437">
            <v>182503</v>
          </cell>
          <cell r="F437" t="str">
            <v>0</v>
          </cell>
          <cell r="G437" t="str">
            <v>0</v>
          </cell>
          <cell r="H437">
            <v>182503</v>
          </cell>
          <cell r="I437">
            <v>182503</v>
          </cell>
          <cell r="J437" t="e">
            <v>#REF!</v>
          </cell>
        </row>
        <row r="438">
          <cell r="C438" t="str">
            <v>KELSTERBACH, STADT</v>
          </cell>
          <cell r="D438">
            <v>0</v>
          </cell>
          <cell r="E438">
            <v>381304</v>
          </cell>
          <cell r="F438" t="str">
            <v>0</v>
          </cell>
          <cell r="G438" t="str">
            <v>0</v>
          </cell>
          <cell r="H438">
            <v>381304</v>
          </cell>
          <cell r="I438">
            <v>381304</v>
          </cell>
          <cell r="J438" t="e">
            <v>#REF!</v>
          </cell>
        </row>
        <row r="439">
          <cell r="C439" t="str">
            <v>NIDDERAU, STADT</v>
          </cell>
          <cell r="D439">
            <v>0</v>
          </cell>
          <cell r="E439">
            <v>476804</v>
          </cell>
          <cell r="F439" t="str">
            <v>0</v>
          </cell>
          <cell r="G439" t="str">
            <v>0</v>
          </cell>
          <cell r="H439">
            <v>476804</v>
          </cell>
          <cell r="I439">
            <v>476804</v>
          </cell>
          <cell r="J439" t="e">
            <v>#REF!</v>
          </cell>
        </row>
        <row r="440">
          <cell r="C440" t="str">
            <v>KARBEN, STADT</v>
          </cell>
          <cell r="D440">
            <v>0</v>
          </cell>
          <cell r="E440">
            <v>515379</v>
          </cell>
          <cell r="F440" t="str">
            <v>0</v>
          </cell>
          <cell r="G440" t="str">
            <v>0</v>
          </cell>
          <cell r="H440">
            <v>515379</v>
          </cell>
          <cell r="I440">
            <v>515379</v>
          </cell>
          <cell r="J440" t="e">
            <v>#REF!</v>
          </cell>
        </row>
        <row r="441">
          <cell r="C441" t="str">
            <v>LANDKREIS OFFENBACH</v>
          </cell>
          <cell r="D441">
            <v>0</v>
          </cell>
          <cell r="E441">
            <v>8081055</v>
          </cell>
          <cell r="F441" t="str">
            <v>0</v>
          </cell>
          <cell r="G441" t="str">
            <v>0</v>
          </cell>
          <cell r="H441">
            <v>8081055</v>
          </cell>
          <cell r="I441">
            <v>8081055</v>
          </cell>
          <cell r="J441">
            <v>349982</v>
          </cell>
        </row>
        <row r="442">
          <cell r="C442" t="str">
            <v>OBERURSEL (TAUNUS), STADT</v>
          </cell>
          <cell r="D442">
            <v>0</v>
          </cell>
          <cell r="E442">
            <v>1051545</v>
          </cell>
          <cell r="F442">
            <v>0</v>
          </cell>
          <cell r="G442" t="str">
            <v>0</v>
          </cell>
          <cell r="H442">
            <v>1051545</v>
          </cell>
          <cell r="I442">
            <v>1051545</v>
          </cell>
          <cell r="J442" t="e">
            <v>#REF!</v>
          </cell>
        </row>
        <row r="443">
          <cell r="C443" t="str">
            <v>BIEBERGEMüND</v>
          </cell>
          <cell r="D443">
            <v>0</v>
          </cell>
          <cell r="E443">
            <v>187229</v>
          </cell>
          <cell r="F443" t="str">
            <v>0</v>
          </cell>
          <cell r="G443" t="str">
            <v>0</v>
          </cell>
          <cell r="H443">
            <v>187229</v>
          </cell>
          <cell r="I443">
            <v>187229</v>
          </cell>
          <cell r="J443" t="e">
            <v>#REF!</v>
          </cell>
        </row>
        <row r="444">
          <cell r="C444" t="str">
            <v>SULZBACH (TAUNUS)</v>
          </cell>
          <cell r="D444">
            <v>0</v>
          </cell>
          <cell r="E444">
            <v>195704</v>
          </cell>
          <cell r="F444" t="str">
            <v>0</v>
          </cell>
          <cell r="G444" t="str">
            <v>0</v>
          </cell>
          <cell r="H444">
            <v>195704</v>
          </cell>
          <cell r="I444">
            <v>195704</v>
          </cell>
          <cell r="J444" t="e">
            <v>#REF!</v>
          </cell>
        </row>
        <row r="445">
          <cell r="C445" t="str">
            <v>DIETZHöLZTAL</v>
          </cell>
          <cell r="D445">
            <v>0</v>
          </cell>
          <cell r="E445">
            <v>126282</v>
          </cell>
          <cell r="F445" t="str">
            <v>0</v>
          </cell>
          <cell r="G445" t="str">
            <v>0</v>
          </cell>
          <cell r="H445">
            <v>126282</v>
          </cell>
          <cell r="I445">
            <v>126282</v>
          </cell>
          <cell r="J445" t="e">
            <v>#REF!</v>
          </cell>
        </row>
        <row r="446">
          <cell r="C446" t="str">
            <v>MAIN-TAUNUS-KREIS</v>
          </cell>
          <cell r="D446">
            <v>0</v>
          </cell>
          <cell r="E446">
            <v>5026271</v>
          </cell>
          <cell r="F446" t="str">
            <v>0</v>
          </cell>
          <cell r="G446" t="str">
            <v>0</v>
          </cell>
          <cell r="H446">
            <v>5026271</v>
          </cell>
          <cell r="I446">
            <v>5026271</v>
          </cell>
          <cell r="J446">
            <v>235708</v>
          </cell>
        </row>
        <row r="447">
          <cell r="C447" t="str">
            <v>Philippsthal (Werra), Marktgemeinde</v>
          </cell>
          <cell r="D447">
            <v>0</v>
          </cell>
          <cell r="E447">
            <v>76953</v>
          </cell>
          <cell r="F447" t="str">
            <v>0</v>
          </cell>
          <cell r="G447" t="str">
            <v>0</v>
          </cell>
          <cell r="H447">
            <v>76953</v>
          </cell>
          <cell r="I447">
            <v>76953</v>
          </cell>
          <cell r="J447" t="e">
            <v>#REF!</v>
          </cell>
        </row>
        <row r="448">
          <cell r="C448" t="str">
            <v>Eschborn, Stadt</v>
          </cell>
          <cell r="D448">
            <v>0</v>
          </cell>
          <cell r="E448">
            <v>359339</v>
          </cell>
          <cell r="F448" t="str">
            <v>0</v>
          </cell>
          <cell r="G448" t="str">
            <v>0</v>
          </cell>
          <cell r="H448">
            <v>359339</v>
          </cell>
          <cell r="I448">
            <v>359339</v>
          </cell>
          <cell r="J448" t="e">
            <v>#REF!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L72"/>
  <sheetViews>
    <sheetView tabSelected="1" zoomScaleNormal="100" workbookViewId="0">
      <selection activeCell="Q31" sqref="Q31"/>
    </sheetView>
  </sheetViews>
  <sheetFormatPr baseColWidth="10" defaultColWidth="9.140625" defaultRowHeight="14.25"/>
  <cols>
    <col min="1" max="1" width="9.140625" style="2" customWidth="1"/>
    <col min="2" max="11" width="9.140625" style="2"/>
    <col min="12" max="12" width="10.28515625" style="2" customWidth="1"/>
    <col min="13" max="16384" width="9.140625" style="2"/>
  </cols>
  <sheetData>
    <row r="8" spans="1:12">
      <c r="L8" s="6"/>
    </row>
    <row r="9" spans="1:12">
      <c r="A9" s="1" t="s">
        <v>0</v>
      </c>
    </row>
    <row r="10" spans="1:12">
      <c r="A10" s="1"/>
      <c r="L10" s="3"/>
    </row>
    <row r="11" spans="1:12">
      <c r="A11" s="4" t="s">
        <v>1</v>
      </c>
    </row>
    <row r="12" spans="1:12">
      <c r="A12" s="1" t="s">
        <v>65</v>
      </c>
    </row>
    <row r="13" spans="1:12">
      <c r="A13" s="1" t="s">
        <v>61</v>
      </c>
    </row>
    <row r="14" spans="1:12">
      <c r="A14" s="1" t="s">
        <v>27</v>
      </c>
    </row>
    <row r="18" spans="1:12">
      <c r="A18" s="1"/>
    </row>
    <row r="19" spans="1:12" ht="18">
      <c r="A19" s="10" t="s">
        <v>26</v>
      </c>
      <c r="I19" s="13"/>
      <c r="L19" s="3"/>
    </row>
    <row r="20" spans="1:12">
      <c r="A20" s="14"/>
      <c r="L20" s="3"/>
    </row>
    <row r="21" spans="1:12">
      <c r="A21" s="14"/>
      <c r="L21" s="3"/>
    </row>
    <row r="22" spans="1:12" s="7" customFormat="1" ht="29.25" customHeight="1">
      <c r="A22" s="169" t="s">
        <v>60</v>
      </c>
      <c r="B22" s="170"/>
      <c r="C22" s="170"/>
      <c r="D22" s="170"/>
      <c r="E22" s="171" t="s">
        <v>66</v>
      </c>
      <c r="F22" s="172"/>
      <c r="G22" s="172"/>
      <c r="H22" s="172"/>
      <c r="I22" s="172"/>
      <c r="J22" s="172"/>
      <c r="K22" s="172"/>
      <c r="L22" s="173"/>
    </row>
    <row r="23" spans="1:12">
      <c r="A23" s="1"/>
    </row>
    <row r="24" spans="1:12" ht="29.25" customHeight="1">
      <c r="A24" s="169" t="s">
        <v>854</v>
      </c>
      <c r="B24" s="170"/>
      <c r="C24" s="170"/>
      <c r="D24" s="170"/>
      <c r="E24" s="176" t="str">
        <f>IF(Kommune="- Bitte auswählen -","",VLOOKUP(Kommune,Ü.HMdF!B:V,21,FALSE))</f>
        <v/>
      </c>
      <c r="F24" s="176"/>
      <c r="G24" s="176"/>
      <c r="H24" s="176"/>
      <c r="I24" s="176"/>
      <c r="J24" s="176"/>
      <c r="K24" s="176"/>
      <c r="L24" s="176"/>
    </row>
    <row r="25" spans="1:12" ht="29.25" customHeight="1">
      <c r="A25" s="169" t="s">
        <v>32</v>
      </c>
      <c r="B25" s="170"/>
      <c r="C25" s="170"/>
      <c r="D25" s="170"/>
      <c r="E25" s="179"/>
      <c r="F25" s="179"/>
      <c r="G25" s="179"/>
      <c r="H25" s="179"/>
      <c r="I25" s="179"/>
      <c r="J25" s="179"/>
      <c r="K25" s="179"/>
      <c r="L25" s="179"/>
    </row>
    <row r="26" spans="1:12" ht="23.25" customHeight="1">
      <c r="A26" s="170" t="s">
        <v>28</v>
      </c>
      <c r="B26" s="170"/>
      <c r="C26" s="170"/>
      <c r="D26" s="170"/>
      <c r="E26" s="179"/>
      <c r="F26" s="179"/>
      <c r="G26" s="179"/>
      <c r="H26" s="179"/>
      <c r="I26" s="179"/>
      <c r="J26" s="179"/>
      <c r="K26" s="179"/>
      <c r="L26" s="179"/>
    </row>
    <row r="27" spans="1:12">
      <c r="A27" s="166" t="str">
        <f>IF(Kommune="- Bitte auswählen -","",VLOOKUP(Kommune,Ü.HMdF!B:V,19,FALSE))</f>
        <v/>
      </c>
      <c r="B27" s="167" t="str">
        <f>IF(Kommune="- Bitte auswählen -","",VLOOKUP(Kommune,Ü.HMdF!B:V,13,FALSE))</f>
        <v/>
      </c>
      <c r="C27" s="167" t="str">
        <f>SUBSTITUTE(CONCATENATE(A27,E43)," ","")</f>
        <v/>
      </c>
    </row>
    <row r="28" spans="1:12" s="7" customFormat="1" ht="23.25" customHeight="1">
      <c r="A28" s="170" t="s">
        <v>9</v>
      </c>
      <c r="B28" s="170"/>
      <c r="C28" s="170"/>
      <c r="D28" s="170"/>
      <c r="E28" s="177" t="s">
        <v>66</v>
      </c>
      <c r="F28" s="177"/>
      <c r="G28" s="177"/>
      <c r="H28" s="177"/>
      <c r="I28" s="177"/>
      <c r="J28" s="177"/>
      <c r="K28" s="177"/>
      <c r="L28" s="177"/>
    </row>
    <row r="29" spans="1:12" ht="23.25" customHeight="1">
      <c r="A29" s="178" t="s">
        <v>866</v>
      </c>
      <c r="B29" s="178"/>
      <c r="C29" s="178"/>
      <c r="D29" s="178"/>
      <c r="E29" s="179"/>
      <c r="F29" s="179"/>
      <c r="G29" s="179"/>
      <c r="H29" s="179"/>
      <c r="I29" s="179"/>
      <c r="J29" s="179"/>
      <c r="K29" s="179"/>
      <c r="L29" s="179"/>
    </row>
    <row r="30" spans="1:12" ht="23.25" customHeight="1">
      <c r="A30" s="178" t="s">
        <v>21</v>
      </c>
      <c r="B30" s="178"/>
      <c r="C30" s="178"/>
      <c r="D30" s="178"/>
      <c r="E30" s="179"/>
      <c r="F30" s="179"/>
      <c r="G30" s="179"/>
      <c r="H30" s="179"/>
      <c r="I30" s="179"/>
      <c r="J30" s="179"/>
      <c r="K30" s="179"/>
      <c r="L30" s="179"/>
    </row>
    <row r="31" spans="1:12" ht="23.25" customHeight="1">
      <c r="A31" s="178" t="s">
        <v>20</v>
      </c>
      <c r="B31" s="178"/>
      <c r="C31" s="178"/>
      <c r="D31" s="178"/>
      <c r="E31" s="200"/>
      <c r="F31" s="179"/>
      <c r="G31" s="179"/>
      <c r="H31" s="179"/>
      <c r="I31" s="179"/>
      <c r="J31" s="179"/>
      <c r="K31" s="179"/>
      <c r="L31" s="179"/>
    </row>
    <row r="32" spans="1:12">
      <c r="A32" s="1"/>
    </row>
    <row r="33" spans="1:12">
      <c r="A33" s="1"/>
    </row>
    <row r="34" spans="1:12">
      <c r="A34" s="4" t="s">
        <v>6</v>
      </c>
    </row>
    <row r="35" spans="1:12" ht="23.25" customHeight="1">
      <c r="A35" s="178" t="s">
        <v>10</v>
      </c>
      <c r="B35" s="178"/>
      <c r="C35" s="178"/>
      <c r="D35" s="178"/>
      <c r="E35" s="201"/>
      <c r="F35" s="201"/>
      <c r="G35" s="201"/>
      <c r="H35" s="201"/>
      <c r="I35" s="201"/>
      <c r="J35" s="201"/>
      <c r="K35" s="201"/>
      <c r="L35" s="201"/>
    </row>
    <row r="36" spans="1:12" ht="23.25" customHeight="1">
      <c r="A36" s="178" t="s">
        <v>29</v>
      </c>
      <c r="B36" s="178"/>
      <c r="C36" s="178"/>
      <c r="D36" s="178"/>
      <c r="E36" s="201"/>
      <c r="F36" s="201"/>
      <c r="G36" s="201"/>
      <c r="H36" s="201"/>
      <c r="I36" s="201"/>
      <c r="J36" s="201"/>
      <c r="K36" s="201"/>
      <c r="L36" s="201"/>
    </row>
    <row r="37" spans="1:12">
      <c r="A37" s="1"/>
    </row>
    <row r="38" spans="1:12" ht="16.5">
      <c r="A38" s="5" t="s">
        <v>30</v>
      </c>
    </row>
    <row r="39" spans="1:12" ht="28.5" customHeight="1">
      <c r="A39" s="202" t="s">
        <v>31</v>
      </c>
      <c r="B39" s="202"/>
      <c r="C39" s="202"/>
      <c r="D39" s="202"/>
      <c r="E39" s="202"/>
      <c r="F39" s="202"/>
      <c r="G39" s="202"/>
      <c r="H39" s="202"/>
      <c r="I39" s="202"/>
      <c r="J39" s="202"/>
      <c r="K39" s="202"/>
      <c r="L39" s="202"/>
    </row>
    <row r="40" spans="1:12">
      <c r="A40" s="174" t="s">
        <v>867</v>
      </c>
      <c r="B40" s="175"/>
      <c r="C40" s="175"/>
      <c r="D40" s="175"/>
      <c r="E40" s="175"/>
      <c r="F40" s="175"/>
      <c r="G40" s="175"/>
      <c r="H40" s="175"/>
      <c r="I40" s="175"/>
      <c r="J40" s="175"/>
      <c r="K40" s="175"/>
      <c r="L40" s="175"/>
    </row>
    <row r="41" spans="1:12" ht="21.75" customHeight="1">
      <c r="A41" s="11" t="s">
        <v>7</v>
      </c>
    </row>
    <row r="42" spans="1:12" ht="23.25" customHeight="1">
      <c r="A42" s="178" t="s">
        <v>17</v>
      </c>
      <c r="B42" s="178"/>
      <c r="C42" s="178"/>
      <c r="D42" s="178"/>
      <c r="E42" s="199"/>
      <c r="F42" s="199"/>
      <c r="G42" s="199"/>
      <c r="H42" s="199"/>
      <c r="I42" s="199"/>
      <c r="J42" s="199"/>
      <c r="K42" s="199"/>
      <c r="L42" s="199"/>
    </row>
    <row r="43" spans="1:12" ht="23.25" customHeight="1">
      <c r="A43" s="178" t="s">
        <v>18</v>
      </c>
      <c r="B43" s="178"/>
      <c r="C43" s="178"/>
      <c r="D43" s="178"/>
      <c r="E43" s="199"/>
      <c r="F43" s="199"/>
      <c r="G43" s="199"/>
      <c r="H43" s="199"/>
      <c r="I43" s="199"/>
      <c r="J43" s="199"/>
      <c r="K43" s="199"/>
      <c r="L43" s="199"/>
    </row>
    <row r="44" spans="1:12" ht="23.25" customHeight="1">
      <c r="A44" s="178" t="s">
        <v>19</v>
      </c>
      <c r="B44" s="178"/>
      <c r="C44" s="178"/>
      <c r="D44" s="178"/>
      <c r="E44" s="199"/>
      <c r="F44" s="199"/>
      <c r="G44" s="199"/>
      <c r="H44" s="199"/>
      <c r="I44" s="199"/>
      <c r="J44" s="199"/>
      <c r="K44" s="199"/>
      <c r="L44" s="199"/>
    </row>
    <row r="45" spans="1:12">
      <c r="A45" s="4" t="s">
        <v>856</v>
      </c>
    </row>
    <row r="47" spans="1:12">
      <c r="A47" s="1"/>
    </row>
    <row r="48" spans="1:12">
      <c r="A48" s="4" t="s">
        <v>63</v>
      </c>
      <c r="L48" s="16" t="b">
        <v>0</v>
      </c>
    </row>
    <row r="49" spans="1:12">
      <c r="A49" s="4" t="s">
        <v>865</v>
      </c>
      <c r="L49" s="17"/>
    </row>
    <row r="50" spans="1:12" ht="15">
      <c r="A50" s="7" t="s">
        <v>64</v>
      </c>
      <c r="L50" s="18"/>
    </row>
    <row r="51" spans="1:12" ht="15">
      <c r="A51" s="7"/>
    </row>
    <row r="52" spans="1:12" ht="14.1" customHeight="1">
      <c r="A52" s="4" t="s">
        <v>868</v>
      </c>
      <c r="L52" s="16" t="b">
        <v>0</v>
      </c>
    </row>
    <row r="53" spans="1:12" ht="14.1" customHeight="1">
      <c r="A53" s="4" t="s">
        <v>869</v>
      </c>
      <c r="L53" s="17"/>
    </row>
    <row r="54" spans="1:12" ht="14.1" customHeight="1">
      <c r="A54" s="4" t="s">
        <v>870</v>
      </c>
      <c r="L54" s="18"/>
    </row>
    <row r="55" spans="1:12" ht="14.1" customHeight="1">
      <c r="A55" s="4" t="s">
        <v>62</v>
      </c>
      <c r="L55" s="15"/>
    </row>
    <row r="56" spans="1:12">
      <c r="A56" s="4"/>
    </row>
    <row r="57" spans="1:12" ht="14.25" customHeight="1">
      <c r="A57" s="181" t="s">
        <v>12</v>
      </c>
      <c r="B57" s="182"/>
      <c r="C57" s="182"/>
      <c r="D57" s="183"/>
      <c r="E57" s="180" t="s">
        <v>13</v>
      </c>
      <c r="F57" s="180"/>
      <c r="G57" s="180"/>
      <c r="H57" s="180"/>
      <c r="I57" s="180"/>
      <c r="J57" s="180"/>
      <c r="K57" s="180"/>
      <c r="L57" s="180"/>
    </row>
    <row r="58" spans="1:12" ht="15" customHeight="1">
      <c r="A58" s="184"/>
      <c r="B58" s="185"/>
      <c r="C58" s="185"/>
      <c r="D58" s="186"/>
      <c r="E58" s="180"/>
      <c r="F58" s="180"/>
      <c r="G58" s="180"/>
      <c r="H58" s="180"/>
      <c r="I58" s="180"/>
      <c r="J58" s="180"/>
      <c r="K58" s="180"/>
      <c r="L58" s="180"/>
    </row>
    <row r="59" spans="1:12" ht="15" customHeight="1">
      <c r="A59" s="184"/>
      <c r="B59" s="185"/>
      <c r="C59" s="185"/>
      <c r="D59" s="186"/>
      <c r="E59" s="180"/>
      <c r="F59" s="180"/>
      <c r="G59" s="180"/>
      <c r="H59" s="180"/>
      <c r="I59" s="180"/>
      <c r="J59" s="180"/>
      <c r="K59" s="180"/>
      <c r="L59" s="180"/>
    </row>
    <row r="60" spans="1:12" ht="15.75" customHeight="1">
      <c r="A60" s="184"/>
      <c r="B60" s="185"/>
      <c r="C60" s="185"/>
      <c r="D60" s="186"/>
      <c r="E60" s="180"/>
      <c r="F60" s="180"/>
      <c r="G60" s="180"/>
      <c r="H60" s="180"/>
      <c r="I60" s="180"/>
      <c r="J60" s="180"/>
      <c r="K60" s="180"/>
      <c r="L60" s="180"/>
    </row>
    <row r="61" spans="1:12" ht="14.25" customHeight="1">
      <c r="A61" s="184"/>
      <c r="B61" s="185"/>
      <c r="C61" s="185"/>
      <c r="D61" s="186"/>
      <c r="E61" s="190" t="s">
        <v>14</v>
      </c>
      <c r="F61" s="191"/>
      <c r="G61" s="191"/>
      <c r="H61" s="192"/>
      <c r="I61" s="190" t="s">
        <v>15</v>
      </c>
      <c r="J61" s="191"/>
      <c r="K61" s="191"/>
      <c r="L61" s="192"/>
    </row>
    <row r="62" spans="1:12" ht="15" customHeight="1">
      <c r="A62" s="184"/>
      <c r="B62" s="185"/>
      <c r="C62" s="185"/>
      <c r="D62" s="186"/>
      <c r="E62" s="193"/>
      <c r="F62" s="194"/>
      <c r="G62" s="194"/>
      <c r="H62" s="195"/>
      <c r="I62" s="193"/>
      <c r="J62" s="194"/>
      <c r="K62" s="194"/>
      <c r="L62" s="195"/>
    </row>
    <row r="63" spans="1:12" ht="15.75" customHeight="1">
      <c r="A63" s="184"/>
      <c r="B63" s="185"/>
      <c r="C63" s="185"/>
      <c r="D63" s="186"/>
      <c r="E63" s="196"/>
      <c r="F63" s="197"/>
      <c r="G63" s="197"/>
      <c r="H63" s="198"/>
      <c r="I63" s="196"/>
      <c r="J63" s="197"/>
      <c r="K63" s="197"/>
      <c r="L63" s="198"/>
    </row>
    <row r="64" spans="1:12" ht="15" customHeight="1">
      <c r="A64" s="184"/>
      <c r="B64" s="185"/>
      <c r="C64" s="185"/>
      <c r="D64" s="186"/>
      <c r="E64" s="180" t="s">
        <v>16</v>
      </c>
      <c r="F64" s="180"/>
      <c r="G64" s="180"/>
      <c r="H64" s="180"/>
      <c r="I64" s="180"/>
      <c r="J64" s="180"/>
      <c r="K64" s="180"/>
      <c r="L64" s="180"/>
    </row>
    <row r="65" spans="1:12" ht="15" customHeight="1">
      <c r="A65" s="184"/>
      <c r="B65" s="185"/>
      <c r="C65" s="185"/>
      <c r="D65" s="186"/>
      <c r="E65" s="180"/>
      <c r="F65" s="180"/>
      <c r="G65" s="180"/>
      <c r="H65" s="180"/>
      <c r="I65" s="180"/>
      <c r="J65" s="180"/>
      <c r="K65" s="180"/>
      <c r="L65" s="180"/>
    </row>
    <row r="66" spans="1:12" ht="15" customHeight="1">
      <c r="A66" s="184"/>
      <c r="B66" s="185"/>
      <c r="C66" s="185"/>
      <c r="D66" s="186"/>
      <c r="E66" s="180"/>
      <c r="F66" s="180"/>
      <c r="G66" s="180"/>
      <c r="H66" s="180"/>
      <c r="I66" s="180"/>
      <c r="J66" s="180"/>
      <c r="K66" s="180"/>
      <c r="L66" s="180"/>
    </row>
    <row r="67" spans="1:12" ht="15" customHeight="1">
      <c r="A67" s="184"/>
      <c r="B67" s="185"/>
      <c r="C67" s="185"/>
      <c r="D67" s="186"/>
      <c r="E67" s="180"/>
      <c r="F67" s="180"/>
      <c r="G67" s="180"/>
      <c r="H67" s="180"/>
      <c r="I67" s="180"/>
      <c r="J67" s="180"/>
      <c r="K67" s="180"/>
      <c r="L67" s="180"/>
    </row>
    <row r="68" spans="1:12" ht="14.25" customHeight="1">
      <c r="A68" s="184"/>
      <c r="B68" s="185"/>
      <c r="C68" s="185"/>
      <c r="D68" s="186"/>
      <c r="E68" s="190" t="s">
        <v>14</v>
      </c>
      <c r="F68" s="191"/>
      <c r="G68" s="191"/>
      <c r="H68" s="192"/>
      <c r="I68" s="190" t="s">
        <v>15</v>
      </c>
      <c r="J68" s="191"/>
      <c r="K68" s="191"/>
      <c r="L68" s="192"/>
    </row>
    <row r="69" spans="1:12" ht="15" customHeight="1">
      <c r="A69" s="184"/>
      <c r="B69" s="185"/>
      <c r="C69" s="185"/>
      <c r="D69" s="186"/>
      <c r="E69" s="193"/>
      <c r="F69" s="194"/>
      <c r="G69" s="194"/>
      <c r="H69" s="195"/>
      <c r="I69" s="193"/>
      <c r="J69" s="194"/>
      <c r="K69" s="194"/>
      <c r="L69" s="195"/>
    </row>
    <row r="70" spans="1:12" ht="15" customHeight="1">
      <c r="A70" s="187"/>
      <c r="B70" s="188"/>
      <c r="C70" s="188"/>
      <c r="D70" s="189"/>
      <c r="E70" s="196"/>
      <c r="F70" s="197"/>
      <c r="G70" s="197"/>
      <c r="H70" s="198"/>
      <c r="I70" s="196"/>
      <c r="J70" s="197"/>
      <c r="K70" s="197"/>
      <c r="L70" s="198"/>
    </row>
    <row r="72" spans="1:12" ht="15">
      <c r="A72" s="12" t="s">
        <v>34</v>
      </c>
    </row>
  </sheetData>
  <sheetProtection algorithmName="SHA-512" hashValue="QLtRjGz0GcYvOSo6G+14KpYaRY9zg6tsfP9o9O80uqMj93AfsbL42DnMnSkhklMtPdiDIE/fBfRJskQGl8Ip4w==" saltValue="4b10hIkVwirfmIuhp/T9pw==" spinCount="100000" sheet="1" objects="1" scenarios="1"/>
  <mergeCells count="39">
    <mergeCell ref="A43:D43"/>
    <mergeCell ref="E43:L43"/>
    <mergeCell ref="A44:D44"/>
    <mergeCell ref="E44:L44"/>
    <mergeCell ref="A30:D30"/>
    <mergeCell ref="E30:L30"/>
    <mergeCell ref="A31:D31"/>
    <mergeCell ref="E31:L31"/>
    <mergeCell ref="A35:D35"/>
    <mergeCell ref="E35:L35"/>
    <mergeCell ref="A36:D36"/>
    <mergeCell ref="E36:L36"/>
    <mergeCell ref="A42:D42"/>
    <mergeCell ref="E42:L42"/>
    <mergeCell ref="A39:L39"/>
    <mergeCell ref="E57:L60"/>
    <mergeCell ref="E64:L67"/>
    <mergeCell ref="A57:D70"/>
    <mergeCell ref="I61:L61"/>
    <mergeCell ref="E61:H61"/>
    <mergeCell ref="E62:H63"/>
    <mergeCell ref="I62:L63"/>
    <mergeCell ref="E68:H68"/>
    <mergeCell ref="I68:L68"/>
    <mergeCell ref="E69:H70"/>
    <mergeCell ref="I69:L70"/>
    <mergeCell ref="A22:D22"/>
    <mergeCell ref="E22:L22"/>
    <mergeCell ref="A40:L40"/>
    <mergeCell ref="A24:D24"/>
    <mergeCell ref="E24:L24"/>
    <mergeCell ref="A28:D28"/>
    <mergeCell ref="E28:L28"/>
    <mergeCell ref="A29:D29"/>
    <mergeCell ref="E29:L29"/>
    <mergeCell ref="A25:D25"/>
    <mergeCell ref="E25:L25"/>
    <mergeCell ref="A26:D26"/>
    <mergeCell ref="E26:L26"/>
  </mergeCells>
  <conditionalFormatting sqref="L48:L50">
    <cfRule type="expression" dxfId="1" priority="2">
      <formula>$L$48=TRUE</formula>
    </cfRule>
  </conditionalFormatting>
  <conditionalFormatting sqref="L52:L54">
    <cfRule type="expression" dxfId="0" priority="1">
      <formula>$L$52=TRUE</formula>
    </cfRule>
  </conditionalFormatting>
  <dataValidations count="1">
    <dataValidation allowBlank="1" showInputMessage="1" showErrorMessage="1" prompt="Dieses Feld wird automatisch ausgefüllt" sqref="E24:L24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62" orientation="portrait" r:id="rId1"/>
  <ignoredErrors>
    <ignoredError sqref="E24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11</xdr:col>
                    <xdr:colOff>228600</xdr:colOff>
                    <xdr:row>51</xdr:row>
                    <xdr:rowOff>123825</xdr:rowOff>
                  </from>
                  <to>
                    <xdr:col>11</xdr:col>
                    <xdr:colOff>533400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locked="0" defaultSize="0" autoFill="0" autoLine="0" autoPict="0">
                <anchor moveWithCells="1">
                  <from>
                    <xdr:col>11</xdr:col>
                    <xdr:colOff>219075</xdr:colOff>
                    <xdr:row>47</xdr:row>
                    <xdr:rowOff>133350</xdr:rowOff>
                  </from>
                  <to>
                    <xdr:col>11</xdr:col>
                    <xdr:colOff>523875</xdr:colOff>
                    <xdr:row>49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Ü.HMdF!$B$2:$B$259</xm:f>
          </x14:formula1>
          <xm:sqref>E28:L28</xm:sqref>
        </x14:dataValidation>
        <x14:dataValidation type="list" allowBlank="1" showInputMessage="1" showErrorMessage="1" xr:uid="{00000000-0002-0000-0000-000002000000}">
          <x14:formula1>
            <xm:f>Tranchen!$A$1:$A$11</xm:f>
          </x14:formula1>
          <xm:sqref>E22:L22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1"/>
  <sheetViews>
    <sheetView workbookViewId="0">
      <selection activeCell="A2" sqref="A2"/>
    </sheetView>
  </sheetViews>
  <sheetFormatPr baseColWidth="10" defaultColWidth="9.140625" defaultRowHeight="15"/>
  <cols>
    <col min="1" max="1" width="12" style="9" customWidth="1"/>
    <col min="2" max="2" width="24.140625" style="9" bestFit="1" customWidth="1"/>
    <col min="3" max="3" width="16.85546875" style="9" bestFit="1" customWidth="1"/>
    <col min="4" max="4" width="20.42578125" style="9" customWidth="1"/>
    <col min="5" max="6" width="18.85546875" style="9" bestFit="1" customWidth="1"/>
    <col min="7" max="7" width="20.85546875" style="9" customWidth="1"/>
    <col min="8" max="8" width="13.85546875" style="9" customWidth="1"/>
    <col min="9" max="9" width="18.85546875" style="9" bestFit="1" customWidth="1"/>
    <col min="10" max="10" width="20.42578125" style="9" bestFit="1" customWidth="1"/>
    <col min="11" max="11" width="15.42578125" style="9" bestFit="1" customWidth="1"/>
    <col min="12" max="12" width="18.42578125" style="9" customWidth="1"/>
    <col min="13" max="15" width="18.85546875" style="9" bestFit="1" customWidth="1"/>
    <col min="16" max="16" width="23.85546875" style="9" bestFit="1" customWidth="1"/>
    <col min="17" max="17" width="18.85546875" style="9" bestFit="1" customWidth="1"/>
    <col min="18" max="18" width="23.85546875" style="9" bestFit="1" customWidth="1"/>
    <col min="19" max="19" width="18.85546875" style="9" bestFit="1" customWidth="1"/>
    <col min="20" max="16384" width="9.140625" style="9"/>
  </cols>
  <sheetData>
    <row r="1" spans="1:19" s="163" customFormat="1" ht="33" customHeight="1">
      <c r="A1" s="164" t="s">
        <v>35</v>
      </c>
      <c r="B1" s="164" t="s">
        <v>8</v>
      </c>
      <c r="C1" s="164" t="s">
        <v>9</v>
      </c>
      <c r="D1" s="164" t="s">
        <v>2</v>
      </c>
      <c r="E1" s="164" t="s">
        <v>21</v>
      </c>
      <c r="F1" s="164" t="s">
        <v>20</v>
      </c>
      <c r="G1" s="164" t="s">
        <v>59</v>
      </c>
      <c r="H1" s="164" t="s">
        <v>3</v>
      </c>
      <c r="I1" s="164" t="s">
        <v>4</v>
      </c>
      <c r="J1" s="164" t="s">
        <v>5</v>
      </c>
      <c r="K1" s="164" t="s">
        <v>10</v>
      </c>
      <c r="L1" s="164" t="s">
        <v>11</v>
      </c>
      <c r="M1" s="164" t="s">
        <v>17</v>
      </c>
      <c r="N1" s="164" t="s">
        <v>18</v>
      </c>
      <c r="O1" s="164" t="s">
        <v>19</v>
      </c>
      <c r="P1" s="165" t="s">
        <v>22</v>
      </c>
      <c r="Q1" s="165" t="s">
        <v>23</v>
      </c>
      <c r="R1" s="165" t="s">
        <v>24</v>
      </c>
      <c r="S1" s="165" t="s">
        <v>25</v>
      </c>
    </row>
    <row r="2" spans="1:19">
      <c r="A2" s="9" t="str">
        <f>Abruf!E24</f>
        <v/>
      </c>
      <c r="B2" s="159">
        <f>Abruf!E25</f>
        <v>0</v>
      </c>
      <c r="C2" s="159" t="str">
        <f>Abruf!E28</f>
        <v>- Bitte auswählen -</v>
      </c>
      <c r="D2" s="159">
        <f>Abruf!E29</f>
        <v>0</v>
      </c>
      <c r="E2" s="159">
        <f>Abruf!E30</f>
        <v>0</v>
      </c>
      <c r="F2" s="159">
        <f>Abruf!E31</f>
        <v>0</v>
      </c>
      <c r="G2" s="158" t="str">
        <f>MID(Abruf!E22,17,10)</f>
        <v>n -</v>
      </c>
      <c r="H2" s="159">
        <f>Abruf!E26</f>
        <v>0</v>
      </c>
      <c r="I2" s="159" t="s">
        <v>33</v>
      </c>
      <c r="J2" s="159" t="s">
        <v>33</v>
      </c>
      <c r="K2" s="161">
        <f>Abruf!E35</f>
        <v>0</v>
      </c>
      <c r="L2" s="162" t="str">
        <f>IF(Abruf!$B$27="ja","-","n.e.")</f>
        <v>n.e.</v>
      </c>
      <c r="M2" s="159">
        <f>Abruf!E42</f>
        <v>0</v>
      </c>
      <c r="N2" s="159">
        <f>Abruf!E43</f>
        <v>0</v>
      </c>
      <c r="O2" s="159">
        <f>Abruf!E44</f>
        <v>0</v>
      </c>
      <c r="P2" s="160">
        <f>Abruf!E62</f>
        <v>0</v>
      </c>
      <c r="Q2" s="160">
        <f>Abruf!I62</f>
        <v>0</v>
      </c>
      <c r="R2" s="160">
        <f>Abruf!E69</f>
        <v>0</v>
      </c>
      <c r="S2" s="160">
        <f>Abruf!I69</f>
        <v>0</v>
      </c>
    </row>
    <row r="3" spans="1:19">
      <c r="A3" s="9" t="str">
        <f>IF(Abruf!$B$27="ja",Abruf!E24,"")</f>
        <v/>
      </c>
      <c r="B3" s="159" t="str">
        <f>IF(Abruf!$B$27="ja",Abruf!E25,"")</f>
        <v/>
      </c>
      <c r="C3" s="159" t="str">
        <f>IF(Abruf!$B$27="ja",Abruf!E28,"")</f>
        <v/>
      </c>
      <c r="D3" s="159" t="str">
        <f>IF(Abruf!$B$27="ja",Abruf!E29,"")</f>
        <v/>
      </c>
      <c r="E3" s="159" t="str">
        <f>IF(Abruf!$B$27="ja",Abruf!E30,"")</f>
        <v/>
      </c>
      <c r="F3" s="159" t="str">
        <f>IF(Abruf!$B$27="ja",Abruf!E31,"")</f>
        <v/>
      </c>
      <c r="G3" s="158" t="str">
        <f>IF(Abruf!$B$27="ja",MID(Abruf!E22,17,10),"")</f>
        <v/>
      </c>
      <c r="H3" s="159" t="str">
        <f>IF(Abruf!$B$27="ja",Abruf!E26,"")</f>
        <v/>
      </c>
      <c r="I3" s="159" t="str">
        <f>IF(Abruf!$B$27="ja","k.A.","")</f>
        <v/>
      </c>
      <c r="J3" s="159" t="str">
        <f>IF(Abruf!$B$27="ja","k.A.","")</f>
        <v/>
      </c>
      <c r="K3" s="161" t="str">
        <f>IF(Abruf!$B$27="ja","-","")</f>
        <v/>
      </c>
      <c r="L3" s="162" t="str">
        <f>IF(Abruf!$B$27="ja",Abruf!E36,"")</f>
        <v/>
      </c>
      <c r="M3" s="159" t="str">
        <f>IF(Abruf!$B$27="ja",Abruf!E42,"")</f>
        <v/>
      </c>
      <c r="N3" s="159" t="str">
        <f>IF(Abruf!$B$27="ja",Abruf!E43,"")</f>
        <v/>
      </c>
      <c r="O3" s="159" t="str">
        <f>IF(Abruf!$B$27="ja",Abruf!E44,"")</f>
        <v/>
      </c>
      <c r="P3" s="160" t="str">
        <f>IF(Abruf!$B$27="ja",Abruf!E62,"")</f>
        <v/>
      </c>
      <c r="Q3" s="160" t="str">
        <f>IF(Abruf!$B$27="ja",Abruf!I62,"")</f>
        <v/>
      </c>
      <c r="R3" s="160" t="str">
        <f>IF(Abruf!$B$27="ja",Abruf!E69,"")</f>
        <v/>
      </c>
      <c r="S3" s="160" t="str">
        <f>IF(Abruf!$B$27="ja",Abruf!I69,"")</f>
        <v/>
      </c>
    </row>
    <row r="4" spans="1:19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11" spans="1:19">
      <c r="G11" s="158"/>
    </row>
  </sheetData>
  <sheetProtection algorithmName="SHA-512" hashValue="dV0kGLtDUlh2jtbULIkkinMILLH4YlbqbwhXtpkqYDr29ePa87ideiCDTlQSEKjJHmMiSjeskotxhx51QZ6rCw==" saltValue="v9JwFHvlxVG5HlyDSvhGAg==" spinCount="100000" sheet="1" objects="1" scenarios="1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6"/>
  <sheetViews>
    <sheetView workbookViewId="0"/>
  </sheetViews>
  <sheetFormatPr baseColWidth="10" defaultRowHeight="15"/>
  <cols>
    <col min="1" max="1" width="24.7109375" bestFit="1" customWidth="1"/>
    <col min="4" max="5" width="11.42578125" customWidth="1"/>
  </cols>
  <sheetData>
    <row r="1" spans="1:5">
      <c r="A1" s="19" t="s">
        <v>66</v>
      </c>
    </row>
    <row r="2" spans="1:5">
      <c r="A2" t="s">
        <v>49</v>
      </c>
      <c r="D2" s="168"/>
      <c r="E2" s="168"/>
    </row>
    <row r="3" spans="1:5">
      <c r="A3" t="s">
        <v>50</v>
      </c>
      <c r="D3" s="168"/>
      <c r="E3" s="168"/>
    </row>
    <row r="4" spans="1:5">
      <c r="A4" t="s">
        <v>857</v>
      </c>
      <c r="D4" s="168"/>
      <c r="E4" s="168"/>
    </row>
    <row r="5" spans="1:5">
      <c r="A5" t="s">
        <v>858</v>
      </c>
      <c r="D5" s="168"/>
      <c r="E5" s="168"/>
    </row>
    <row r="6" spans="1:5">
      <c r="A6" t="s">
        <v>859</v>
      </c>
      <c r="D6" s="168"/>
      <c r="E6" s="168"/>
    </row>
    <row r="7" spans="1:5">
      <c r="A7" t="s">
        <v>860</v>
      </c>
      <c r="D7" s="168"/>
      <c r="E7" s="168"/>
    </row>
    <row r="8" spans="1:5">
      <c r="A8" t="s">
        <v>861</v>
      </c>
      <c r="D8" s="168"/>
      <c r="E8" s="168"/>
    </row>
    <row r="9" spans="1:5">
      <c r="A9" t="s">
        <v>862</v>
      </c>
      <c r="D9" s="168"/>
      <c r="E9" s="168"/>
    </row>
    <row r="10" spans="1:5">
      <c r="A10" t="s">
        <v>863</v>
      </c>
      <c r="D10" s="168"/>
      <c r="E10" s="168"/>
    </row>
    <row r="11" spans="1:5">
      <c r="A11" t="s">
        <v>864</v>
      </c>
      <c r="D11" s="168"/>
      <c r="E11" s="168"/>
    </row>
    <row r="16" spans="1:5">
      <c r="A16" t="s">
        <v>51</v>
      </c>
    </row>
    <row r="17" spans="1:1">
      <c r="A17" t="s">
        <v>52</v>
      </c>
    </row>
    <row r="18" spans="1:1">
      <c r="A18" t="s">
        <v>53</v>
      </c>
    </row>
    <row r="19" spans="1:1">
      <c r="A19" t="s">
        <v>54</v>
      </c>
    </row>
    <row r="20" spans="1:1">
      <c r="A20" t="s">
        <v>55</v>
      </c>
    </row>
    <row r="21" spans="1:1">
      <c r="A21" t="s">
        <v>56</v>
      </c>
    </row>
    <row r="22" spans="1:1">
      <c r="A22" t="s">
        <v>57</v>
      </c>
    </row>
    <row r="23" spans="1:1">
      <c r="A23" t="s">
        <v>58</v>
      </c>
    </row>
    <row r="24" spans="1:1">
      <c r="A24" t="s">
        <v>36</v>
      </c>
    </row>
    <row r="25" spans="1:1">
      <c r="A25" t="s">
        <v>37</v>
      </c>
    </row>
    <row r="26" spans="1:1">
      <c r="A26" t="s">
        <v>38</v>
      </c>
    </row>
    <row r="27" spans="1:1">
      <c r="A27" t="s">
        <v>39</v>
      </c>
    </row>
    <row r="28" spans="1:1">
      <c r="A28" t="s">
        <v>40</v>
      </c>
    </row>
    <row r="29" spans="1:1">
      <c r="A29" t="s">
        <v>41</v>
      </c>
    </row>
    <row r="30" spans="1:1">
      <c r="A30" t="s">
        <v>42</v>
      </c>
    </row>
    <row r="31" spans="1:1">
      <c r="A31" t="s">
        <v>43</v>
      </c>
    </row>
    <row r="32" spans="1:1">
      <c r="A32" t="s">
        <v>44</v>
      </c>
    </row>
    <row r="33" spans="1:1">
      <c r="A33" t="s">
        <v>45</v>
      </c>
    </row>
    <row r="34" spans="1:1">
      <c r="A34" t="s">
        <v>46</v>
      </c>
    </row>
    <row r="35" spans="1:1">
      <c r="A35" t="s">
        <v>47</v>
      </c>
    </row>
    <row r="36" spans="1:1">
      <c r="A36" t="s">
        <v>48</v>
      </c>
    </row>
  </sheetData>
  <sheetProtection algorithmName="SHA-512" hashValue="XEjRNyv4lRfl7xXScnO4NAWYun6d8q6o246QEhWjevlBRyGv35TVSD+k+eWOk25QFhL1FoZ4MU65y8uc0jNKDQ==" saltValue="bCnAPssq48A3hF2cEGT/Zw==" spinCount="100000" sheet="1" objects="1" scenarios="1"/>
  <pageMargins left="0.7" right="0.7" top="0.78740157499999996" bottom="0.78740157499999996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800"/>
  <sheetViews>
    <sheetView zoomScale="90" zoomScaleNormal="90" workbookViewId="0">
      <pane xSplit="2" ySplit="254" topLeftCell="C263" activePane="bottomRight" state="frozen"/>
      <selection pane="topRight" activeCell="C1" sqref="C1"/>
      <selection pane="bottomLeft" activeCell="A254" sqref="A254"/>
      <selection pane="bottomRight" activeCell="B37" sqref="B37"/>
    </sheetView>
  </sheetViews>
  <sheetFormatPr baseColWidth="10" defaultColWidth="11.42578125" defaultRowHeight="15"/>
  <cols>
    <col min="1" max="1" width="11.28515625" style="138" customWidth="1"/>
    <col min="2" max="2" width="43.5703125" style="124" bestFit="1" customWidth="1"/>
    <col min="3" max="3" width="22.5703125" style="127" hidden="1" customWidth="1"/>
    <col min="4" max="5" width="18.42578125" style="127" hidden="1" customWidth="1"/>
    <col min="6" max="6" width="18.42578125" style="126" hidden="1" customWidth="1"/>
    <col min="7" max="7" width="18.42578125" style="150" hidden="1" customWidth="1"/>
    <col min="8" max="8" width="21.5703125" style="142" hidden="1" customWidth="1"/>
    <col min="9" max="9" width="22.5703125" style="126" hidden="1" customWidth="1"/>
    <col min="10" max="10" width="21.5703125" style="126" hidden="1" customWidth="1"/>
    <col min="11" max="11" width="15.5703125" style="126" hidden="1" customWidth="1"/>
    <col min="12" max="12" width="26.5703125" style="126" hidden="1" customWidth="1"/>
    <col min="13" max="13" width="24.42578125" style="126" hidden="1" customWidth="1"/>
    <col min="14" max="14" width="21.5703125" style="126" customWidth="1"/>
    <col min="15" max="15" width="20.5703125" style="126" hidden="1" customWidth="1"/>
    <col min="16" max="16" width="26.85546875" style="126" hidden="1" customWidth="1"/>
    <col min="17" max="17" width="0" style="135" hidden="1" customWidth="1"/>
    <col min="18" max="18" width="10" style="125" hidden="1" customWidth="1"/>
    <col min="19" max="19" width="16.42578125" style="125" hidden="1" customWidth="1"/>
    <col min="20" max="20" width="14.42578125" style="137" customWidth="1"/>
    <col min="21" max="22" width="11.42578125" style="137"/>
    <col min="23" max="16384" width="11.42578125" style="125"/>
  </cols>
  <sheetData>
    <row r="1" spans="1:22" s="35" customFormat="1" ht="30">
      <c r="A1" s="20" t="s">
        <v>67</v>
      </c>
      <c r="B1" s="20" t="s">
        <v>68</v>
      </c>
      <c r="C1" s="21" t="s">
        <v>69</v>
      </c>
      <c r="D1" s="22" t="s">
        <v>70</v>
      </c>
      <c r="E1" s="22" t="s">
        <v>71</v>
      </c>
      <c r="F1" s="23" t="s">
        <v>72</v>
      </c>
      <c r="G1" s="24" t="s">
        <v>73</v>
      </c>
      <c r="H1" s="25" t="s">
        <v>74</v>
      </c>
      <c r="I1" s="26" t="s">
        <v>75</v>
      </c>
      <c r="J1" s="26" t="s">
        <v>76</v>
      </c>
      <c r="K1" s="27" t="s">
        <v>77</v>
      </c>
      <c r="L1" s="28" t="s">
        <v>78</v>
      </c>
      <c r="M1" s="28" t="s">
        <v>79</v>
      </c>
      <c r="N1" s="29" t="s">
        <v>80</v>
      </c>
      <c r="O1" s="30" t="s">
        <v>81</v>
      </c>
      <c r="P1" s="30" t="s">
        <v>82</v>
      </c>
      <c r="Q1" s="30" t="s">
        <v>83</v>
      </c>
      <c r="R1" s="31" t="s">
        <v>84</v>
      </c>
      <c r="S1" s="32" t="s">
        <v>85</v>
      </c>
      <c r="T1" s="33" t="s">
        <v>86</v>
      </c>
      <c r="U1" s="34" t="s">
        <v>87</v>
      </c>
      <c r="V1" s="155" t="s">
        <v>855</v>
      </c>
    </row>
    <row r="2" spans="1:22" s="35" customFormat="1" ht="18.75">
      <c r="A2" s="20"/>
      <c r="B2" s="20" t="s">
        <v>66</v>
      </c>
      <c r="C2" s="21"/>
      <c r="D2" s="22"/>
      <c r="E2" s="22"/>
      <c r="F2" s="23"/>
      <c r="G2" s="24"/>
      <c r="H2" s="25"/>
      <c r="I2" s="26"/>
      <c r="J2" s="26"/>
      <c r="K2" s="153"/>
      <c r="L2" s="154"/>
      <c r="M2" s="28"/>
      <c r="N2" s="29"/>
      <c r="O2" s="30"/>
      <c r="P2" s="30"/>
      <c r="Q2" s="30"/>
      <c r="R2" s="31"/>
      <c r="S2" s="32"/>
      <c r="T2" s="33"/>
      <c r="U2" s="34"/>
      <c r="V2" s="34"/>
    </row>
    <row r="3" spans="1:22" s="35" customFormat="1" ht="15" customHeight="1">
      <c r="A3" s="36">
        <v>6431001</v>
      </c>
      <c r="B3" s="37" t="s">
        <v>88</v>
      </c>
      <c r="C3" s="38">
        <v>43381</v>
      </c>
      <c r="D3" s="39">
        <v>43383</v>
      </c>
      <c r="E3" s="40">
        <v>43367</v>
      </c>
      <c r="F3" s="41">
        <v>750006</v>
      </c>
      <c r="G3" s="41">
        <v>83334</v>
      </c>
      <c r="H3" s="41">
        <v>833340</v>
      </c>
      <c r="I3" s="42" t="s">
        <v>89</v>
      </c>
      <c r="J3" s="42" t="s">
        <v>90</v>
      </c>
      <c r="K3" s="43"/>
      <c r="L3" s="44" t="s">
        <v>89</v>
      </c>
      <c r="M3" s="45" t="s">
        <v>89</v>
      </c>
      <c r="N3" s="45" t="s">
        <v>89</v>
      </c>
      <c r="O3" s="39">
        <v>43385</v>
      </c>
      <c r="P3" s="46" t="s">
        <v>91</v>
      </c>
      <c r="Q3" s="47" t="s">
        <v>89</v>
      </c>
      <c r="R3" s="48"/>
      <c r="S3" s="49">
        <v>83334</v>
      </c>
      <c r="T3" s="50">
        <v>5000101095</v>
      </c>
      <c r="U3" s="51" t="s">
        <v>92</v>
      </c>
      <c r="V3" s="51">
        <v>71365704</v>
      </c>
    </row>
    <row r="4" spans="1:22" s="35" customFormat="1" ht="15" customHeight="1">
      <c r="A4" s="52">
        <v>6633001</v>
      </c>
      <c r="B4" s="37" t="s">
        <v>93</v>
      </c>
      <c r="C4" s="38">
        <v>43451</v>
      </c>
      <c r="D4" s="39">
        <v>43454</v>
      </c>
      <c r="E4" s="40">
        <v>43448</v>
      </c>
      <c r="F4" s="41">
        <v>1775538</v>
      </c>
      <c r="G4" s="41">
        <v>197282</v>
      </c>
      <c r="H4" s="41">
        <v>1972820</v>
      </c>
      <c r="I4" s="42" t="s">
        <v>94</v>
      </c>
      <c r="J4" s="42" t="s">
        <v>90</v>
      </c>
      <c r="K4" s="48"/>
      <c r="L4" s="42" t="s">
        <v>89</v>
      </c>
      <c r="M4" s="45" t="s">
        <v>89</v>
      </c>
      <c r="N4" s="45" t="s">
        <v>89</v>
      </c>
      <c r="O4" s="39">
        <v>43493</v>
      </c>
      <c r="P4" s="46" t="s">
        <v>95</v>
      </c>
      <c r="Q4" s="53" t="s">
        <v>89</v>
      </c>
      <c r="R4" s="48"/>
      <c r="S4" s="49">
        <v>197282</v>
      </c>
      <c r="T4" s="50">
        <v>5000101509</v>
      </c>
      <c r="U4" s="51" t="s">
        <v>96</v>
      </c>
      <c r="V4" s="51">
        <v>71365705</v>
      </c>
    </row>
    <row r="5" spans="1:22" s="35" customFormat="1" ht="15" customHeight="1">
      <c r="A5" s="52">
        <v>6632001</v>
      </c>
      <c r="B5" s="37" t="s">
        <v>97</v>
      </c>
      <c r="C5" s="38">
        <v>43438</v>
      </c>
      <c r="D5" s="39">
        <v>43440</v>
      </c>
      <c r="E5" s="40">
        <v>43427</v>
      </c>
      <c r="F5" s="41">
        <v>1220859</v>
      </c>
      <c r="G5" s="41">
        <v>124625</v>
      </c>
      <c r="H5" s="41">
        <v>1345484</v>
      </c>
      <c r="I5" s="42" t="s">
        <v>89</v>
      </c>
      <c r="J5" s="42" t="s">
        <v>89</v>
      </c>
      <c r="K5" s="48">
        <v>0.10207976514896479</v>
      </c>
      <c r="L5" s="42" t="s">
        <v>89</v>
      </c>
      <c r="M5" s="45" t="s">
        <v>98</v>
      </c>
      <c r="N5" s="45" t="s">
        <v>89</v>
      </c>
      <c r="O5" s="39">
        <v>43452</v>
      </c>
      <c r="P5" s="46" t="s">
        <v>99</v>
      </c>
      <c r="Q5" s="53" t="s">
        <v>89</v>
      </c>
      <c r="R5" s="48"/>
      <c r="S5" s="49">
        <v>124625</v>
      </c>
      <c r="T5" s="50">
        <v>5000101125</v>
      </c>
      <c r="U5" s="51" t="s">
        <v>100</v>
      </c>
      <c r="V5" s="51">
        <v>71365706</v>
      </c>
    </row>
    <row r="6" spans="1:22" s="35" customFormat="1" ht="15" customHeight="1">
      <c r="A6" s="36">
        <v>6531001</v>
      </c>
      <c r="B6" s="37" t="s">
        <v>101</v>
      </c>
      <c r="C6" s="38">
        <v>43342</v>
      </c>
      <c r="D6" s="39">
        <v>43343</v>
      </c>
      <c r="E6" s="40">
        <v>43339</v>
      </c>
      <c r="F6" s="41">
        <v>833967</v>
      </c>
      <c r="G6" s="41">
        <v>92663</v>
      </c>
      <c r="H6" s="41">
        <v>926630</v>
      </c>
      <c r="I6" s="42" t="s">
        <v>94</v>
      </c>
      <c r="J6" s="42" t="s">
        <v>90</v>
      </c>
      <c r="K6" s="48"/>
      <c r="L6" s="42" t="s">
        <v>89</v>
      </c>
      <c r="M6" s="45" t="s">
        <v>89</v>
      </c>
      <c r="N6" s="45" t="s">
        <v>89</v>
      </c>
      <c r="O6" s="39">
        <v>43384</v>
      </c>
      <c r="P6" s="46" t="s">
        <v>102</v>
      </c>
      <c r="Q6" s="47" t="s">
        <v>89</v>
      </c>
      <c r="R6" s="48"/>
      <c r="S6" s="49">
        <v>92663</v>
      </c>
      <c r="T6" s="50">
        <v>5000101199</v>
      </c>
      <c r="U6" s="51" t="s">
        <v>103</v>
      </c>
      <c r="V6" s="51">
        <v>71365707</v>
      </c>
    </row>
    <row r="7" spans="1:22" s="35" customFormat="1" ht="15" customHeight="1">
      <c r="A7" s="36">
        <v>6432001</v>
      </c>
      <c r="B7" s="37" t="s">
        <v>104</v>
      </c>
      <c r="C7" s="38">
        <v>43341</v>
      </c>
      <c r="D7" s="39">
        <v>43350</v>
      </c>
      <c r="E7" s="40">
        <v>43341</v>
      </c>
      <c r="F7" s="41">
        <v>1402029</v>
      </c>
      <c r="G7" s="41">
        <v>155781</v>
      </c>
      <c r="H7" s="41">
        <v>1557810</v>
      </c>
      <c r="I7" s="42" t="s">
        <v>94</v>
      </c>
      <c r="J7" s="42" t="s">
        <v>90</v>
      </c>
      <c r="K7" s="48"/>
      <c r="L7" s="42" t="s">
        <v>89</v>
      </c>
      <c r="M7" s="45" t="s">
        <v>89</v>
      </c>
      <c r="N7" s="45" t="s">
        <v>94</v>
      </c>
      <c r="O7" s="39">
        <v>43384</v>
      </c>
      <c r="P7" s="46" t="s">
        <v>105</v>
      </c>
      <c r="Q7" s="47" t="s">
        <v>89</v>
      </c>
      <c r="R7" s="48"/>
      <c r="S7" s="49">
        <v>155781</v>
      </c>
      <c r="T7" s="50">
        <v>5000101231</v>
      </c>
      <c r="U7" s="51" t="s">
        <v>106</v>
      </c>
      <c r="V7" s="51">
        <v>71365708</v>
      </c>
    </row>
    <row r="8" spans="1:22" s="35" customFormat="1" ht="15" customHeight="1">
      <c r="A8" s="36">
        <v>6535001</v>
      </c>
      <c r="B8" s="37" t="s">
        <v>107</v>
      </c>
      <c r="C8" s="38">
        <v>43390</v>
      </c>
      <c r="D8" s="39">
        <v>43389</v>
      </c>
      <c r="E8" s="40">
        <v>43370</v>
      </c>
      <c r="F8" s="41">
        <v>4055292</v>
      </c>
      <c r="G8" s="41">
        <v>450588</v>
      </c>
      <c r="H8" s="41">
        <v>4505880</v>
      </c>
      <c r="I8" s="42" t="s">
        <v>89</v>
      </c>
      <c r="J8" s="42" t="s">
        <v>90</v>
      </c>
      <c r="K8" s="48"/>
      <c r="L8" s="42" t="s">
        <v>89</v>
      </c>
      <c r="M8" s="45" t="s">
        <v>89</v>
      </c>
      <c r="N8" s="45" t="s">
        <v>89</v>
      </c>
      <c r="O8" s="39">
        <v>43397</v>
      </c>
      <c r="P8" s="46" t="s">
        <v>108</v>
      </c>
      <c r="Q8" s="47" t="s">
        <v>89</v>
      </c>
      <c r="R8" s="48"/>
      <c r="S8" s="49">
        <v>450588</v>
      </c>
      <c r="T8" s="50">
        <v>5000087693</v>
      </c>
      <c r="U8" s="51" t="s">
        <v>109</v>
      </c>
      <c r="V8" s="51">
        <v>71365709</v>
      </c>
    </row>
    <row r="9" spans="1:22" s="35" customFormat="1">
      <c r="A9" s="52">
        <v>6440001</v>
      </c>
      <c r="B9" s="37" t="s">
        <v>110</v>
      </c>
      <c r="C9" s="38">
        <v>43355</v>
      </c>
      <c r="D9" s="39">
        <v>43357</v>
      </c>
      <c r="E9" s="40">
        <v>43350</v>
      </c>
      <c r="F9" s="41">
        <v>2279160</v>
      </c>
      <c r="G9" s="41">
        <v>253240</v>
      </c>
      <c r="H9" s="41">
        <v>2532400</v>
      </c>
      <c r="I9" s="42" t="s">
        <v>94</v>
      </c>
      <c r="J9" s="42" t="s">
        <v>90</v>
      </c>
      <c r="K9" s="48"/>
      <c r="L9" s="42" t="s">
        <v>94</v>
      </c>
      <c r="M9" s="45" t="s">
        <v>89</v>
      </c>
      <c r="N9" s="45" t="s">
        <v>94</v>
      </c>
      <c r="O9" s="39">
        <v>43566</v>
      </c>
      <c r="P9" s="46" t="s">
        <v>111</v>
      </c>
      <c r="Q9" s="53" t="s">
        <v>89</v>
      </c>
      <c r="R9" s="48"/>
      <c r="S9" s="49">
        <v>253240</v>
      </c>
      <c r="T9" s="50">
        <v>5000101108</v>
      </c>
      <c r="U9" s="51" t="s">
        <v>112</v>
      </c>
      <c r="V9" s="51">
        <v>71365710</v>
      </c>
    </row>
    <row r="10" spans="1:22" s="35" customFormat="1" ht="15" customHeight="1">
      <c r="A10" s="52">
        <v>6534001</v>
      </c>
      <c r="B10" s="37" t="s">
        <v>113</v>
      </c>
      <c r="C10" s="38">
        <v>43348</v>
      </c>
      <c r="D10" s="39">
        <v>43360</v>
      </c>
      <c r="E10" s="40">
        <v>43348</v>
      </c>
      <c r="F10" s="41">
        <v>1066950</v>
      </c>
      <c r="G10" s="41">
        <v>118550</v>
      </c>
      <c r="H10" s="41">
        <v>1185500</v>
      </c>
      <c r="I10" s="42" t="s">
        <v>94</v>
      </c>
      <c r="J10" s="42" t="s">
        <v>90</v>
      </c>
      <c r="K10" s="48"/>
      <c r="L10" s="42" t="s">
        <v>94</v>
      </c>
      <c r="M10" s="45" t="s">
        <v>89</v>
      </c>
      <c r="N10" s="45" t="s">
        <v>89</v>
      </c>
      <c r="O10" s="39">
        <v>43493</v>
      </c>
      <c r="P10" s="46" t="s">
        <v>114</v>
      </c>
      <c r="Q10" s="53" t="s">
        <v>89</v>
      </c>
      <c r="R10" s="48"/>
      <c r="S10" s="49">
        <v>118550</v>
      </c>
      <c r="T10" s="50">
        <v>5000087775</v>
      </c>
      <c r="U10" s="51" t="s">
        <v>115</v>
      </c>
      <c r="V10" s="51">
        <v>71365711</v>
      </c>
    </row>
    <row r="11" spans="1:22" s="35" customFormat="1" ht="15" customHeight="1">
      <c r="A11" s="52">
        <v>6534002</v>
      </c>
      <c r="B11" s="37" t="s">
        <v>116</v>
      </c>
      <c r="C11" s="38">
        <v>43432</v>
      </c>
      <c r="D11" s="39">
        <v>43434</v>
      </c>
      <c r="E11" s="40">
        <v>43418</v>
      </c>
      <c r="F11" s="41">
        <v>750006</v>
      </c>
      <c r="G11" s="41">
        <v>83334</v>
      </c>
      <c r="H11" s="41">
        <v>833340</v>
      </c>
      <c r="I11" s="42" t="s">
        <v>94</v>
      </c>
      <c r="J11" s="42" t="s">
        <v>90</v>
      </c>
      <c r="K11" s="48"/>
      <c r="L11" s="42" t="s">
        <v>94</v>
      </c>
      <c r="M11" s="45" t="s">
        <v>89</v>
      </c>
      <c r="N11" s="45" t="s">
        <v>94</v>
      </c>
      <c r="O11" s="39">
        <v>43452</v>
      </c>
      <c r="P11" s="46" t="s">
        <v>117</v>
      </c>
      <c r="Q11" s="53" t="s">
        <v>89</v>
      </c>
      <c r="R11" s="48"/>
      <c r="S11" s="49">
        <v>83334</v>
      </c>
      <c r="T11" s="50">
        <v>5000076161</v>
      </c>
      <c r="U11" s="51" t="s">
        <v>118</v>
      </c>
      <c r="V11" s="51">
        <v>71365712</v>
      </c>
    </row>
    <row r="12" spans="1:22" s="35" customFormat="1" ht="15" customHeight="1">
      <c r="A12" s="36">
        <v>6535002</v>
      </c>
      <c r="B12" s="37" t="s">
        <v>119</v>
      </c>
      <c r="C12" s="54">
        <v>43360</v>
      </c>
      <c r="D12" s="55">
        <v>43362</v>
      </c>
      <c r="E12" s="40">
        <v>43323</v>
      </c>
      <c r="F12" s="56">
        <v>750006</v>
      </c>
      <c r="G12" s="56">
        <v>47975</v>
      </c>
      <c r="H12" s="56">
        <v>797981</v>
      </c>
      <c r="I12" s="42" t="s">
        <v>89</v>
      </c>
      <c r="J12" s="42" t="s">
        <v>89</v>
      </c>
      <c r="K12" s="48">
        <v>6.3966154937427161E-2</v>
      </c>
      <c r="L12" s="57" t="s">
        <v>94</v>
      </c>
      <c r="M12" s="42" t="s">
        <v>89</v>
      </c>
      <c r="N12" s="42" t="s">
        <v>89</v>
      </c>
      <c r="O12" s="55">
        <v>43384</v>
      </c>
      <c r="P12" s="58" t="s">
        <v>120</v>
      </c>
      <c r="Q12" s="47" t="s">
        <v>89</v>
      </c>
      <c r="R12" s="48"/>
      <c r="S12" s="49">
        <v>47975</v>
      </c>
      <c r="T12" s="50">
        <v>5000076172</v>
      </c>
      <c r="U12" s="51" t="s">
        <v>121</v>
      </c>
      <c r="V12" s="51">
        <v>71365713</v>
      </c>
    </row>
    <row r="13" spans="1:22" s="35" customFormat="1" ht="15" customHeight="1">
      <c r="A13" s="52">
        <v>6532001</v>
      </c>
      <c r="B13" s="37" t="s">
        <v>122</v>
      </c>
      <c r="C13" s="38">
        <v>43423</v>
      </c>
      <c r="D13" s="39">
        <v>43425</v>
      </c>
      <c r="E13" s="40">
        <v>43419</v>
      </c>
      <c r="F13" s="41">
        <v>2146518</v>
      </c>
      <c r="G13" s="41">
        <v>238502</v>
      </c>
      <c r="H13" s="41">
        <v>2385020</v>
      </c>
      <c r="I13" s="42" t="s">
        <v>94</v>
      </c>
      <c r="J13" s="42" t="s">
        <v>90</v>
      </c>
      <c r="K13" s="48"/>
      <c r="L13" s="42" t="s">
        <v>89</v>
      </c>
      <c r="M13" s="45" t="s">
        <v>98</v>
      </c>
      <c r="N13" s="45" t="s">
        <v>94</v>
      </c>
      <c r="O13" s="39">
        <v>43452</v>
      </c>
      <c r="P13" s="46" t="s">
        <v>123</v>
      </c>
      <c r="Q13" s="53" t="s">
        <v>89</v>
      </c>
      <c r="R13" s="48"/>
      <c r="S13" s="49">
        <v>238502</v>
      </c>
      <c r="T13" s="50">
        <v>5000101181</v>
      </c>
      <c r="U13" s="51" t="s">
        <v>124</v>
      </c>
      <c r="V13" s="51">
        <v>71365714</v>
      </c>
    </row>
    <row r="14" spans="1:22" s="35" customFormat="1" ht="15" customHeight="1">
      <c r="A14" s="36">
        <v>6432002</v>
      </c>
      <c r="B14" s="37" t="s">
        <v>125</v>
      </c>
      <c r="C14" s="38">
        <v>43356</v>
      </c>
      <c r="D14" s="39">
        <v>43360</v>
      </c>
      <c r="E14" s="40">
        <v>43353</v>
      </c>
      <c r="F14" s="41">
        <v>3219066</v>
      </c>
      <c r="G14" s="41">
        <v>357674</v>
      </c>
      <c r="H14" s="41">
        <v>3576740</v>
      </c>
      <c r="I14" s="42" t="s">
        <v>94</v>
      </c>
      <c r="J14" s="42" t="s">
        <v>90</v>
      </c>
      <c r="L14" s="42" t="s">
        <v>94</v>
      </c>
      <c r="M14" s="45" t="s">
        <v>89</v>
      </c>
      <c r="N14" s="45" t="s">
        <v>94</v>
      </c>
      <c r="O14" s="39">
        <v>43452</v>
      </c>
      <c r="P14" s="46" t="s">
        <v>126</v>
      </c>
      <c r="Q14" s="47" t="s">
        <v>89</v>
      </c>
      <c r="R14" s="48"/>
      <c r="S14" s="49">
        <v>357674</v>
      </c>
      <c r="T14" s="59">
        <v>5000087740</v>
      </c>
      <c r="U14" s="60" t="s">
        <v>127</v>
      </c>
      <c r="V14" s="51">
        <v>71365715</v>
      </c>
    </row>
    <row r="15" spans="1:22" s="35" customFormat="1" ht="15" customHeight="1">
      <c r="A15" s="61">
        <v>6533003</v>
      </c>
      <c r="B15" s="62" t="s">
        <v>128</v>
      </c>
      <c r="C15" s="54">
        <v>43453</v>
      </c>
      <c r="D15" s="55">
        <v>43455</v>
      </c>
      <c r="E15" s="55">
        <v>43444</v>
      </c>
      <c r="F15" s="56">
        <v>2373840</v>
      </c>
      <c r="G15" s="56">
        <v>263760</v>
      </c>
      <c r="H15" s="56">
        <v>2637600</v>
      </c>
      <c r="I15" s="42" t="s">
        <v>94</v>
      </c>
      <c r="J15" s="42" t="s">
        <v>90</v>
      </c>
      <c r="K15" s="42"/>
      <c r="L15" s="42" t="s">
        <v>94</v>
      </c>
      <c r="M15" s="42" t="s">
        <v>89</v>
      </c>
      <c r="N15" s="42" t="s">
        <v>94</v>
      </c>
      <c r="O15" s="55">
        <v>43593</v>
      </c>
      <c r="P15" s="58" t="s">
        <v>129</v>
      </c>
      <c r="Q15" s="53" t="s">
        <v>89</v>
      </c>
      <c r="R15" s="48"/>
      <c r="S15" s="49">
        <v>263760</v>
      </c>
      <c r="T15" s="50">
        <v>5000087708</v>
      </c>
      <c r="U15" s="51" t="s">
        <v>130</v>
      </c>
      <c r="V15" s="51">
        <v>71365716</v>
      </c>
    </row>
    <row r="16" spans="1:22" s="35" customFormat="1" ht="15" customHeight="1">
      <c r="A16" s="63">
        <v>6534003</v>
      </c>
      <c r="B16" s="64" t="s">
        <v>131</v>
      </c>
      <c r="C16" s="65">
        <v>43447</v>
      </c>
      <c r="D16" s="66">
        <v>43424</v>
      </c>
      <c r="E16" s="66">
        <v>43418</v>
      </c>
      <c r="F16" s="67">
        <v>1793520</v>
      </c>
      <c r="G16" s="67">
        <v>199280</v>
      </c>
      <c r="H16" s="67">
        <v>1992800</v>
      </c>
      <c r="I16" s="68" t="s">
        <v>94</v>
      </c>
      <c r="J16" s="68" t="s">
        <v>90</v>
      </c>
      <c r="K16" s="68"/>
      <c r="L16" s="68" t="s">
        <v>94</v>
      </c>
      <c r="M16" s="68" t="s">
        <v>89</v>
      </c>
      <c r="N16" s="68" t="s">
        <v>89</v>
      </c>
      <c r="O16" s="66">
        <v>43493</v>
      </c>
      <c r="P16" s="69" t="s">
        <v>132</v>
      </c>
      <c r="Q16" s="53" t="s">
        <v>89</v>
      </c>
      <c r="R16" s="48"/>
      <c r="S16" s="49">
        <v>199280</v>
      </c>
      <c r="T16" s="50">
        <v>5000101278</v>
      </c>
      <c r="U16" s="51" t="s">
        <v>133</v>
      </c>
      <c r="V16" s="51">
        <v>71365717</v>
      </c>
    </row>
    <row r="17" spans="1:22" s="35" customFormat="1" ht="15" customHeight="1">
      <c r="A17" s="52">
        <v>6440002</v>
      </c>
      <c r="B17" s="37" t="s">
        <v>134</v>
      </c>
      <c r="C17" s="54">
        <v>43432</v>
      </c>
      <c r="D17" s="55">
        <v>43433</v>
      </c>
      <c r="E17" s="40">
        <v>43431</v>
      </c>
      <c r="F17" s="56">
        <v>7290270</v>
      </c>
      <c r="G17" s="56">
        <v>790750</v>
      </c>
      <c r="H17" s="56">
        <v>8081020</v>
      </c>
      <c r="I17" s="70" t="s">
        <v>89</v>
      </c>
      <c r="J17" s="42" t="s">
        <v>89</v>
      </c>
      <c r="K17" s="48">
        <v>0.10846649026716432</v>
      </c>
      <c r="L17" s="42" t="s">
        <v>89</v>
      </c>
      <c r="M17" s="42" t="s">
        <v>98</v>
      </c>
      <c r="N17" s="42" t="s">
        <v>94</v>
      </c>
      <c r="O17" s="55">
        <v>43452</v>
      </c>
      <c r="P17" s="58" t="s">
        <v>135</v>
      </c>
      <c r="Q17" s="71" t="s">
        <v>89</v>
      </c>
      <c r="R17" s="48"/>
      <c r="S17" s="49">
        <v>790750</v>
      </c>
      <c r="T17" s="50">
        <v>5000087683</v>
      </c>
      <c r="U17" s="51" t="s">
        <v>136</v>
      </c>
      <c r="V17" s="51">
        <v>71365718</v>
      </c>
    </row>
    <row r="18" spans="1:22" s="35" customFormat="1" ht="15" customHeight="1">
      <c r="A18" s="52">
        <v>6435002</v>
      </c>
      <c r="B18" s="37" t="s">
        <v>137</v>
      </c>
      <c r="C18" s="38">
        <v>43452</v>
      </c>
      <c r="D18" s="39">
        <v>43472</v>
      </c>
      <c r="E18" s="40">
        <v>43451</v>
      </c>
      <c r="F18" s="41">
        <v>3387771</v>
      </c>
      <c r="G18" s="41">
        <v>334025</v>
      </c>
      <c r="H18" s="41">
        <v>3721796</v>
      </c>
      <c r="I18" s="42" t="s">
        <v>89</v>
      </c>
      <c r="J18" s="42" t="s">
        <v>89</v>
      </c>
      <c r="K18" s="48">
        <v>9.8597278269398958E-2</v>
      </c>
      <c r="L18" s="42" t="s">
        <v>89</v>
      </c>
      <c r="M18" s="45" t="s">
        <v>89</v>
      </c>
      <c r="N18" s="45" t="s">
        <v>89</v>
      </c>
      <c r="O18" s="39">
        <v>43493</v>
      </c>
      <c r="P18" s="46" t="s">
        <v>138</v>
      </c>
      <c r="Q18" s="53" t="s">
        <v>89</v>
      </c>
      <c r="R18" s="48"/>
      <c r="S18" s="49">
        <v>334025</v>
      </c>
      <c r="T18" s="50">
        <v>5000087646</v>
      </c>
      <c r="U18" s="51" t="s">
        <v>139</v>
      </c>
      <c r="V18" s="51">
        <v>71365719</v>
      </c>
    </row>
    <row r="19" spans="1:22" s="35" customFormat="1" ht="15" customHeight="1">
      <c r="A19" s="52">
        <v>6440003</v>
      </c>
      <c r="B19" s="37" t="s">
        <v>140</v>
      </c>
      <c r="C19" s="38">
        <v>43434</v>
      </c>
      <c r="D19" s="39">
        <v>43438</v>
      </c>
      <c r="E19" s="40">
        <v>43433</v>
      </c>
      <c r="F19" s="41">
        <v>750006</v>
      </c>
      <c r="G19" s="41">
        <v>83334</v>
      </c>
      <c r="H19" s="41">
        <v>833340</v>
      </c>
      <c r="I19" s="42" t="s">
        <v>94</v>
      </c>
      <c r="J19" s="42" t="s">
        <v>90</v>
      </c>
      <c r="K19" s="48"/>
      <c r="L19" s="42" t="s">
        <v>89</v>
      </c>
      <c r="M19" s="45" t="s">
        <v>89</v>
      </c>
      <c r="N19" s="45" t="s">
        <v>94</v>
      </c>
      <c r="O19" s="39">
        <v>43452</v>
      </c>
      <c r="P19" s="46" t="s">
        <v>141</v>
      </c>
      <c r="Q19" s="53" t="s">
        <v>89</v>
      </c>
      <c r="R19" s="48"/>
      <c r="S19" s="49">
        <v>83334</v>
      </c>
      <c r="T19" s="50">
        <v>5000087677</v>
      </c>
      <c r="U19" s="51" t="s">
        <v>142</v>
      </c>
      <c r="V19" s="51">
        <v>71365720</v>
      </c>
    </row>
    <row r="20" spans="1:22" s="35" customFormat="1" ht="15" customHeight="1">
      <c r="A20" s="52">
        <v>6635003</v>
      </c>
      <c r="B20" s="37" t="s">
        <v>143</v>
      </c>
      <c r="C20" s="38">
        <v>43440</v>
      </c>
      <c r="D20" s="39">
        <v>43444</v>
      </c>
      <c r="E20" s="40">
        <v>43438</v>
      </c>
      <c r="F20" s="41">
        <v>4492287</v>
      </c>
      <c r="G20" s="41">
        <v>419425</v>
      </c>
      <c r="H20" s="41">
        <v>4911712</v>
      </c>
      <c r="I20" s="42" t="s">
        <v>89</v>
      </c>
      <c r="J20" s="42" t="s">
        <v>89</v>
      </c>
      <c r="K20" s="48">
        <v>9.3365584166817478E-2</v>
      </c>
      <c r="L20" s="42" t="s">
        <v>89</v>
      </c>
      <c r="M20" s="45" t="s">
        <v>89</v>
      </c>
      <c r="N20" s="45" t="s">
        <v>94</v>
      </c>
      <c r="O20" s="39">
        <v>43452</v>
      </c>
      <c r="P20" s="46" t="s">
        <v>144</v>
      </c>
      <c r="Q20" s="53" t="s">
        <v>89</v>
      </c>
      <c r="R20" s="48"/>
      <c r="S20" s="49">
        <v>419425</v>
      </c>
      <c r="T20" s="50">
        <v>5000087763</v>
      </c>
      <c r="U20" s="51" t="s">
        <v>145</v>
      </c>
      <c r="V20" s="51">
        <v>71365721</v>
      </c>
    </row>
    <row r="21" spans="1:22" s="35" customFormat="1" ht="15" customHeight="1">
      <c r="A21" s="52">
        <v>6634027</v>
      </c>
      <c r="B21" s="37" t="s">
        <v>146</v>
      </c>
      <c r="C21" s="38">
        <v>43418</v>
      </c>
      <c r="D21" s="39">
        <v>43419</v>
      </c>
      <c r="E21" s="40">
        <v>43417</v>
      </c>
      <c r="F21" s="41">
        <v>890811</v>
      </c>
      <c r="G21" s="41">
        <v>97450</v>
      </c>
      <c r="H21" s="41">
        <v>988261</v>
      </c>
      <c r="I21" s="42" t="s">
        <v>89</v>
      </c>
      <c r="J21" s="42" t="s">
        <v>89</v>
      </c>
      <c r="K21" s="48">
        <v>0.10939469764068921</v>
      </c>
      <c r="L21" s="57" t="s">
        <v>89</v>
      </c>
      <c r="M21" s="45" t="s">
        <v>89</v>
      </c>
      <c r="N21" s="45" t="s">
        <v>89</v>
      </c>
      <c r="O21" s="39">
        <v>43493</v>
      </c>
      <c r="P21" s="46" t="s">
        <v>147</v>
      </c>
      <c r="Q21" s="53" t="s">
        <v>89</v>
      </c>
      <c r="R21" s="48"/>
      <c r="S21" s="49">
        <v>97450</v>
      </c>
      <c r="T21" s="50">
        <v>5000101269</v>
      </c>
      <c r="U21" s="51">
        <v>34596</v>
      </c>
      <c r="V21" s="51">
        <v>71365722</v>
      </c>
    </row>
    <row r="22" spans="1:22" s="35" customFormat="1" ht="15" customHeight="1">
      <c r="A22" s="52">
        <v>6635004</v>
      </c>
      <c r="B22" s="37" t="s">
        <v>148</v>
      </c>
      <c r="C22" s="38">
        <v>43397</v>
      </c>
      <c r="D22" s="39">
        <v>43405</v>
      </c>
      <c r="E22" s="40">
        <v>43396</v>
      </c>
      <c r="F22" s="41">
        <v>1249218</v>
      </c>
      <c r="G22" s="41">
        <v>135350</v>
      </c>
      <c r="H22" s="41">
        <v>1384568</v>
      </c>
      <c r="I22" s="42" t="s">
        <v>89</v>
      </c>
      <c r="J22" s="42" t="s">
        <v>89</v>
      </c>
      <c r="K22" s="48">
        <v>0.108347782372652</v>
      </c>
      <c r="L22" s="42" t="s">
        <v>89</v>
      </c>
      <c r="M22" s="45" t="s">
        <v>98</v>
      </c>
      <c r="N22" s="45" t="s">
        <v>94</v>
      </c>
      <c r="O22" s="39">
        <v>43403</v>
      </c>
      <c r="P22" s="46" t="s">
        <v>149</v>
      </c>
      <c r="Q22" s="53" t="s">
        <v>89</v>
      </c>
      <c r="R22" s="48"/>
      <c r="S22" s="49">
        <v>135350</v>
      </c>
      <c r="T22" s="50">
        <v>5000087782</v>
      </c>
      <c r="U22" s="51" t="s">
        <v>150</v>
      </c>
      <c r="V22" s="51">
        <v>71365723</v>
      </c>
    </row>
    <row r="23" spans="1:22" s="35" customFormat="1" ht="15" customHeight="1">
      <c r="A23" s="36">
        <v>6633003</v>
      </c>
      <c r="B23" s="37" t="s">
        <v>151</v>
      </c>
      <c r="C23" s="38">
        <v>43399</v>
      </c>
      <c r="D23" s="39">
        <v>43402</v>
      </c>
      <c r="E23" s="40">
        <v>43391</v>
      </c>
      <c r="F23" s="41">
        <v>2675358</v>
      </c>
      <c r="G23" s="41">
        <v>297262</v>
      </c>
      <c r="H23" s="41">
        <v>2972620</v>
      </c>
      <c r="I23" s="42" t="s">
        <v>94</v>
      </c>
      <c r="J23" s="42" t="s">
        <v>90</v>
      </c>
      <c r="K23" s="48"/>
      <c r="L23" s="42" t="s">
        <v>89</v>
      </c>
      <c r="M23" s="45" t="s">
        <v>98</v>
      </c>
      <c r="N23" s="45" t="s">
        <v>94</v>
      </c>
      <c r="O23" s="39">
        <v>43417</v>
      </c>
      <c r="P23" s="46" t="s">
        <v>152</v>
      </c>
      <c r="Q23" s="47" t="s">
        <v>89</v>
      </c>
      <c r="R23" s="48"/>
      <c r="S23" s="49">
        <v>297262</v>
      </c>
      <c r="T23" s="50">
        <v>5000087798</v>
      </c>
      <c r="U23" s="51" t="s">
        <v>153</v>
      </c>
      <c r="V23" s="51">
        <v>71365724</v>
      </c>
    </row>
    <row r="24" spans="1:22" s="35" customFormat="1" ht="15" customHeight="1">
      <c r="A24" s="36">
        <v>6632003</v>
      </c>
      <c r="B24" s="37" t="s">
        <v>154</v>
      </c>
      <c r="C24" s="38">
        <v>43440</v>
      </c>
      <c r="D24" s="39">
        <v>43444</v>
      </c>
      <c r="E24" s="40">
        <v>43440</v>
      </c>
      <c r="F24" s="41">
        <v>3734721</v>
      </c>
      <c r="G24" s="41">
        <v>414969</v>
      </c>
      <c r="H24" s="41">
        <v>4149690</v>
      </c>
      <c r="I24" s="42" t="s">
        <v>89</v>
      </c>
      <c r="J24" s="42" t="s">
        <v>90</v>
      </c>
      <c r="K24" s="48"/>
      <c r="L24" s="42" t="s">
        <v>89</v>
      </c>
      <c r="M24" s="45" t="s">
        <v>89</v>
      </c>
      <c r="N24" s="45" t="s">
        <v>89</v>
      </c>
      <c r="O24" s="39">
        <v>43452</v>
      </c>
      <c r="P24" s="46" t="s">
        <v>155</v>
      </c>
      <c r="Q24" s="47" t="s">
        <v>89</v>
      </c>
      <c r="R24" s="48"/>
      <c r="S24" s="49">
        <v>414969</v>
      </c>
      <c r="T24" s="50">
        <v>5000087661</v>
      </c>
      <c r="U24" s="51" t="s">
        <v>156</v>
      </c>
      <c r="V24" s="51">
        <v>71365725</v>
      </c>
    </row>
    <row r="25" spans="1:22" s="35" customFormat="1" ht="15" customHeight="1">
      <c r="A25" s="52">
        <v>6431002</v>
      </c>
      <c r="B25" s="37" t="s">
        <v>157</v>
      </c>
      <c r="C25" s="38">
        <v>43448</v>
      </c>
      <c r="D25" s="39">
        <v>43451</v>
      </c>
      <c r="E25" s="40">
        <v>43447</v>
      </c>
      <c r="F25" s="41">
        <v>4095792</v>
      </c>
      <c r="G25" s="41">
        <v>455088</v>
      </c>
      <c r="H25" s="41">
        <v>4550880</v>
      </c>
      <c r="I25" s="42" t="s">
        <v>94</v>
      </c>
      <c r="J25" s="42" t="s">
        <v>90</v>
      </c>
      <c r="K25" s="48"/>
      <c r="L25" s="42" t="s">
        <v>89</v>
      </c>
      <c r="M25" s="45" t="s">
        <v>89</v>
      </c>
      <c r="N25" s="45" t="s">
        <v>89</v>
      </c>
      <c r="O25" s="39">
        <v>43493</v>
      </c>
      <c r="P25" s="46" t="s">
        <v>158</v>
      </c>
      <c r="Q25" s="53" t="s">
        <v>89</v>
      </c>
      <c r="R25" s="48"/>
      <c r="S25" s="49">
        <v>455088</v>
      </c>
      <c r="T25" s="50">
        <v>5000087734</v>
      </c>
      <c r="U25" s="51" t="s">
        <v>159</v>
      </c>
      <c r="V25" s="51">
        <v>71365726</v>
      </c>
    </row>
    <row r="26" spans="1:22" s="35" customFormat="1" ht="15" customHeight="1">
      <c r="A26" s="63">
        <v>6636002</v>
      </c>
      <c r="B26" s="64" t="s">
        <v>160</v>
      </c>
      <c r="C26" s="65">
        <v>43445</v>
      </c>
      <c r="D26" s="66">
        <v>43447</v>
      </c>
      <c r="E26" s="66">
        <v>43445</v>
      </c>
      <c r="F26" s="67">
        <v>600003</v>
      </c>
      <c r="G26" s="67">
        <v>39000</v>
      </c>
      <c r="H26" s="67">
        <v>639003</v>
      </c>
      <c r="I26" s="67" t="s">
        <v>89</v>
      </c>
      <c r="J26" s="68" t="s">
        <v>89</v>
      </c>
      <c r="K26" s="48">
        <v>6.4999675001624999E-2</v>
      </c>
      <c r="L26" s="68" t="s">
        <v>94</v>
      </c>
      <c r="M26" s="68" t="s">
        <v>89</v>
      </c>
      <c r="N26" s="68" t="s">
        <v>89</v>
      </c>
      <c r="O26" s="66">
        <v>43593</v>
      </c>
      <c r="P26" s="69" t="s">
        <v>161</v>
      </c>
      <c r="Q26" s="53" t="s">
        <v>89</v>
      </c>
      <c r="R26" s="48"/>
      <c r="S26" s="49">
        <v>39000</v>
      </c>
      <c r="T26" s="50">
        <v>5000101515</v>
      </c>
      <c r="U26" s="51" t="s">
        <v>162</v>
      </c>
      <c r="V26" s="51">
        <v>71365727</v>
      </c>
    </row>
    <row r="27" spans="1:22" s="35" customFormat="1" ht="15" customHeight="1">
      <c r="A27" s="52">
        <v>6533001</v>
      </c>
      <c r="B27" s="37" t="s">
        <v>163</v>
      </c>
      <c r="C27" s="54">
        <v>43420</v>
      </c>
      <c r="D27" s="55">
        <v>43423</v>
      </c>
      <c r="E27" s="40">
        <v>43409</v>
      </c>
      <c r="F27" s="56">
        <v>1169532</v>
      </c>
      <c r="G27" s="56">
        <v>129948</v>
      </c>
      <c r="H27" s="56">
        <v>1299480</v>
      </c>
      <c r="I27" s="70" t="s">
        <v>94</v>
      </c>
      <c r="J27" s="42" t="s">
        <v>90</v>
      </c>
      <c r="K27" s="48"/>
      <c r="L27" s="42" t="s">
        <v>89</v>
      </c>
      <c r="M27" s="42" t="s">
        <v>89</v>
      </c>
      <c r="N27" s="42" t="s">
        <v>94</v>
      </c>
      <c r="O27" s="55">
        <v>43452</v>
      </c>
      <c r="P27" s="58" t="s">
        <v>164</v>
      </c>
      <c r="Q27" s="71" t="s">
        <v>89</v>
      </c>
      <c r="R27" s="48"/>
      <c r="S27" s="49">
        <v>129948</v>
      </c>
      <c r="T27" s="50">
        <v>5000101216</v>
      </c>
      <c r="U27" s="51">
        <v>65614</v>
      </c>
      <c r="V27" s="51">
        <v>71365728</v>
      </c>
    </row>
    <row r="28" spans="1:22" s="35" customFormat="1" ht="15" customHeight="1">
      <c r="A28" s="52">
        <v>6431003</v>
      </c>
      <c r="B28" s="37" t="s">
        <v>165</v>
      </c>
      <c r="C28" s="38">
        <v>43416</v>
      </c>
      <c r="D28" s="39">
        <v>43418</v>
      </c>
      <c r="E28" s="40">
        <v>43416</v>
      </c>
      <c r="F28" s="41">
        <v>1432701</v>
      </c>
      <c r="G28" s="41">
        <v>159189</v>
      </c>
      <c r="H28" s="41">
        <v>1591890</v>
      </c>
      <c r="I28" s="42" t="s">
        <v>94</v>
      </c>
      <c r="J28" s="42" t="s">
        <v>90</v>
      </c>
      <c r="K28" s="48"/>
      <c r="L28" s="42" t="s">
        <v>94</v>
      </c>
      <c r="M28" s="45" t="s">
        <v>89</v>
      </c>
      <c r="N28" s="45" t="s">
        <v>94</v>
      </c>
      <c r="O28" s="39">
        <v>43452</v>
      </c>
      <c r="P28" s="46" t="s">
        <v>166</v>
      </c>
      <c r="Q28" s="53" t="s">
        <v>89</v>
      </c>
      <c r="R28" s="48"/>
      <c r="S28" s="49">
        <v>159189</v>
      </c>
      <c r="T28" s="50">
        <v>5000101097</v>
      </c>
      <c r="U28" s="51" t="s">
        <v>167</v>
      </c>
      <c r="V28" s="51">
        <v>71365729</v>
      </c>
    </row>
    <row r="29" spans="1:22" s="35" customFormat="1" ht="15" customHeight="1">
      <c r="A29" s="52">
        <v>6432003</v>
      </c>
      <c r="B29" s="37" t="s">
        <v>168</v>
      </c>
      <c r="C29" s="38">
        <v>43368</v>
      </c>
      <c r="D29" s="39">
        <v>43370</v>
      </c>
      <c r="E29" s="40">
        <v>43367</v>
      </c>
      <c r="F29" s="41">
        <v>750006</v>
      </c>
      <c r="G29" s="41">
        <v>83334</v>
      </c>
      <c r="H29" s="41">
        <v>833340</v>
      </c>
      <c r="I29" s="42" t="s">
        <v>94</v>
      </c>
      <c r="J29" s="42" t="s">
        <v>90</v>
      </c>
      <c r="K29" s="48"/>
      <c r="L29" s="42" t="s">
        <v>89</v>
      </c>
      <c r="M29" s="45" t="s">
        <v>89</v>
      </c>
      <c r="N29" s="45" t="s">
        <v>94</v>
      </c>
      <c r="O29" s="39">
        <v>43384</v>
      </c>
      <c r="P29" s="46" t="s">
        <v>169</v>
      </c>
      <c r="Q29" s="53" t="s">
        <v>89</v>
      </c>
      <c r="R29" s="48"/>
      <c r="S29" s="49">
        <v>83334</v>
      </c>
      <c r="T29" s="50">
        <v>5000076145</v>
      </c>
      <c r="U29" s="51" t="s">
        <v>170</v>
      </c>
      <c r="V29" s="51">
        <v>71365730</v>
      </c>
    </row>
    <row r="30" spans="1:22" s="35" customFormat="1" ht="15" customHeight="1">
      <c r="A30" s="36">
        <v>6433001</v>
      </c>
      <c r="B30" s="37" t="s">
        <v>171</v>
      </c>
      <c r="C30" s="38">
        <v>43438</v>
      </c>
      <c r="D30" s="39">
        <v>43440</v>
      </c>
      <c r="E30" s="40">
        <v>43437</v>
      </c>
      <c r="F30" s="41">
        <v>750006</v>
      </c>
      <c r="G30" s="41">
        <v>83334</v>
      </c>
      <c r="H30" s="41">
        <v>833340</v>
      </c>
      <c r="I30" s="42" t="s">
        <v>94</v>
      </c>
      <c r="J30" s="42" t="s">
        <v>90</v>
      </c>
      <c r="K30" s="48"/>
      <c r="L30" s="42" t="s">
        <v>89</v>
      </c>
      <c r="M30" s="45" t="s">
        <v>89</v>
      </c>
      <c r="N30" s="45" t="s">
        <v>89</v>
      </c>
      <c r="O30" s="39">
        <v>43452</v>
      </c>
      <c r="P30" s="46" t="s">
        <v>172</v>
      </c>
      <c r="Q30" s="47" t="s">
        <v>89</v>
      </c>
      <c r="R30" s="48"/>
      <c r="S30" s="49">
        <v>83334</v>
      </c>
      <c r="T30" s="50">
        <v>5000076163</v>
      </c>
      <c r="U30" s="51" t="s">
        <v>173</v>
      </c>
      <c r="V30" s="51">
        <v>71365731</v>
      </c>
    </row>
    <row r="31" spans="1:22" s="35" customFormat="1" ht="15" customHeight="1">
      <c r="A31" s="52">
        <v>6534004</v>
      </c>
      <c r="B31" s="37" t="s">
        <v>174</v>
      </c>
      <c r="C31" s="38">
        <v>43333</v>
      </c>
      <c r="D31" s="39">
        <v>43335</v>
      </c>
      <c r="E31" s="40">
        <v>43333</v>
      </c>
      <c r="F31" s="41">
        <v>2843865</v>
      </c>
      <c r="G31" s="41">
        <v>315985</v>
      </c>
      <c r="H31" s="41">
        <v>3159850</v>
      </c>
      <c r="I31" s="42" t="s">
        <v>94</v>
      </c>
      <c r="J31" s="42" t="s">
        <v>90</v>
      </c>
      <c r="K31" s="48"/>
      <c r="L31" s="42" t="s">
        <v>94</v>
      </c>
      <c r="M31" s="45" t="s">
        <v>89</v>
      </c>
      <c r="N31" s="45" t="s">
        <v>94</v>
      </c>
      <c r="O31" s="39">
        <v>43397</v>
      </c>
      <c r="P31" s="46" t="s">
        <v>175</v>
      </c>
      <c r="Q31" s="53" t="s">
        <v>89</v>
      </c>
      <c r="R31" s="48"/>
      <c r="S31" s="49">
        <v>315985</v>
      </c>
      <c r="T31" s="50">
        <v>5000087778</v>
      </c>
      <c r="U31" s="51" t="s">
        <v>176</v>
      </c>
      <c r="V31" s="51">
        <v>71365732</v>
      </c>
    </row>
    <row r="32" spans="1:22" s="35" customFormat="1" ht="15" customHeight="1">
      <c r="A32" s="36">
        <v>6532002</v>
      </c>
      <c r="B32" s="37" t="s">
        <v>177</v>
      </c>
      <c r="C32" s="38">
        <v>43368</v>
      </c>
      <c r="D32" s="39">
        <v>43370</v>
      </c>
      <c r="E32" s="40">
        <v>43353</v>
      </c>
      <c r="F32" s="41">
        <v>750006</v>
      </c>
      <c r="G32" s="41">
        <v>83334</v>
      </c>
      <c r="H32" s="41">
        <v>833340</v>
      </c>
      <c r="I32" s="42" t="s">
        <v>94</v>
      </c>
      <c r="J32" s="42" t="s">
        <v>90</v>
      </c>
      <c r="K32" s="48"/>
      <c r="L32" s="42" t="s">
        <v>94</v>
      </c>
      <c r="M32" s="45" t="s">
        <v>89</v>
      </c>
      <c r="N32" s="45" t="s">
        <v>94</v>
      </c>
      <c r="O32" s="39">
        <v>43452</v>
      </c>
      <c r="P32" s="46" t="s">
        <v>178</v>
      </c>
      <c r="Q32" s="47" t="s">
        <v>89</v>
      </c>
      <c r="R32" s="48"/>
      <c r="S32" s="49">
        <v>83334</v>
      </c>
      <c r="T32" s="50">
        <v>5000101179</v>
      </c>
      <c r="U32" s="51" t="s">
        <v>179</v>
      </c>
      <c r="V32" s="51">
        <v>71365733</v>
      </c>
    </row>
    <row r="33" spans="1:22" s="35" customFormat="1" ht="15" customHeight="1">
      <c r="A33" s="52">
        <v>6634001</v>
      </c>
      <c r="B33" s="37" t="s">
        <v>180</v>
      </c>
      <c r="C33" s="38">
        <v>43357</v>
      </c>
      <c r="D33" s="39">
        <v>43361</v>
      </c>
      <c r="E33" s="40">
        <v>43355</v>
      </c>
      <c r="F33" s="41">
        <v>3573144</v>
      </c>
      <c r="G33" s="41">
        <v>397016</v>
      </c>
      <c r="H33" s="41">
        <v>3970160</v>
      </c>
      <c r="I33" s="42" t="s">
        <v>89</v>
      </c>
      <c r="J33" s="42" t="s">
        <v>90</v>
      </c>
      <c r="K33" s="48"/>
      <c r="L33" s="42" t="s">
        <v>89</v>
      </c>
      <c r="M33" s="45" t="s">
        <v>89</v>
      </c>
      <c r="N33" s="45" t="s">
        <v>89</v>
      </c>
      <c r="O33" s="39">
        <v>43384</v>
      </c>
      <c r="P33" s="46" t="s">
        <v>181</v>
      </c>
      <c r="Q33" s="53" t="s">
        <v>89</v>
      </c>
      <c r="R33" s="48"/>
      <c r="S33" s="49">
        <v>397016</v>
      </c>
      <c r="T33" s="50">
        <v>5000087765</v>
      </c>
      <c r="U33" s="51" t="s">
        <v>182</v>
      </c>
      <c r="V33" s="51">
        <v>71365734</v>
      </c>
    </row>
    <row r="34" spans="1:22" s="35" customFormat="1" ht="15" customHeight="1">
      <c r="A34" s="36">
        <v>6533002</v>
      </c>
      <c r="B34" s="37" t="s">
        <v>183</v>
      </c>
      <c r="C34" s="38">
        <v>43341</v>
      </c>
      <c r="D34" s="39">
        <v>43342</v>
      </c>
      <c r="E34" s="40">
        <v>43340</v>
      </c>
      <c r="F34" s="41">
        <v>1180701</v>
      </c>
      <c r="G34" s="41">
        <v>131189</v>
      </c>
      <c r="H34" s="41">
        <v>1311890</v>
      </c>
      <c r="I34" s="42" t="s">
        <v>94</v>
      </c>
      <c r="J34" s="42" t="s">
        <v>90</v>
      </c>
      <c r="K34" s="48"/>
      <c r="L34" s="57" t="s">
        <v>89</v>
      </c>
      <c r="M34" s="45" t="s">
        <v>89</v>
      </c>
      <c r="N34" s="45" t="s">
        <v>94</v>
      </c>
      <c r="O34" s="39">
        <v>43384</v>
      </c>
      <c r="P34" s="46" t="s">
        <v>184</v>
      </c>
      <c r="Q34" s="47" t="s">
        <v>89</v>
      </c>
      <c r="R34" s="48"/>
      <c r="S34" s="49">
        <v>131189</v>
      </c>
      <c r="T34" s="50">
        <v>5000101208</v>
      </c>
      <c r="U34" s="51" t="s">
        <v>185</v>
      </c>
      <c r="V34" s="51">
        <v>71365735</v>
      </c>
    </row>
    <row r="35" spans="1:22" s="35" customFormat="1" ht="15" customHeight="1">
      <c r="A35" s="36">
        <v>6534005</v>
      </c>
      <c r="B35" s="37" t="s">
        <v>186</v>
      </c>
      <c r="C35" s="38">
        <v>43454</v>
      </c>
      <c r="D35" s="39">
        <v>43461</v>
      </c>
      <c r="E35" s="40">
        <v>43453</v>
      </c>
      <c r="F35" s="41">
        <v>802782</v>
      </c>
      <c r="G35" s="41">
        <v>89198</v>
      </c>
      <c r="H35" s="41">
        <v>891980</v>
      </c>
      <c r="I35" s="42" t="s">
        <v>94</v>
      </c>
      <c r="J35" s="42" t="s">
        <v>90</v>
      </c>
      <c r="K35" s="48"/>
      <c r="L35" s="42" t="s">
        <v>89</v>
      </c>
      <c r="M35" s="45" t="s">
        <v>89</v>
      </c>
      <c r="N35" s="45" t="s">
        <v>94</v>
      </c>
      <c r="O35" s="39">
        <v>43493</v>
      </c>
      <c r="P35" s="46" t="s">
        <v>187</v>
      </c>
      <c r="Q35" s="47" t="s">
        <v>89</v>
      </c>
      <c r="R35" s="48"/>
      <c r="S35" s="49">
        <v>89198</v>
      </c>
      <c r="T35" s="50">
        <v>5000101279</v>
      </c>
      <c r="U35" s="51">
        <v>35236</v>
      </c>
      <c r="V35" s="51">
        <v>71365736</v>
      </c>
    </row>
    <row r="36" spans="1:22" s="35" customFormat="1" ht="15" customHeight="1">
      <c r="A36" s="52">
        <v>6632004</v>
      </c>
      <c r="B36" s="37" t="s">
        <v>188</v>
      </c>
      <c r="C36" s="38">
        <v>43432</v>
      </c>
      <c r="D36" s="39">
        <v>43434</v>
      </c>
      <c r="E36" s="40">
        <v>43430</v>
      </c>
      <c r="F36" s="41">
        <v>750006</v>
      </c>
      <c r="G36" s="41">
        <v>83334</v>
      </c>
      <c r="H36" s="41">
        <v>833340</v>
      </c>
      <c r="I36" s="42" t="s">
        <v>89</v>
      </c>
      <c r="J36" s="42" t="s">
        <v>90</v>
      </c>
      <c r="K36" s="48"/>
      <c r="L36" s="42" t="s">
        <v>89</v>
      </c>
      <c r="M36" s="45" t="s">
        <v>89</v>
      </c>
      <c r="N36" s="45" t="s">
        <v>89</v>
      </c>
      <c r="O36" s="39">
        <v>43452</v>
      </c>
      <c r="P36" s="46" t="s">
        <v>189</v>
      </c>
      <c r="Q36" s="53" t="s">
        <v>89</v>
      </c>
      <c r="R36" s="48"/>
      <c r="S36" s="49">
        <v>83334</v>
      </c>
      <c r="T36" s="50">
        <v>5000101138</v>
      </c>
      <c r="U36" s="51" t="s">
        <v>190</v>
      </c>
      <c r="V36" s="51">
        <v>71365737</v>
      </c>
    </row>
    <row r="37" spans="1:22" s="35" customFormat="1" ht="15" customHeight="1">
      <c r="A37" s="52">
        <v>6532004</v>
      </c>
      <c r="B37" s="37" t="s">
        <v>191</v>
      </c>
      <c r="C37" s="38">
        <v>43434</v>
      </c>
      <c r="D37" s="39">
        <v>43437</v>
      </c>
      <c r="E37" s="40">
        <v>43434</v>
      </c>
      <c r="F37" s="41">
        <v>991080</v>
      </c>
      <c r="G37" s="41">
        <v>110120</v>
      </c>
      <c r="H37" s="41">
        <v>1101200</v>
      </c>
      <c r="I37" s="42" t="s">
        <v>94</v>
      </c>
      <c r="J37" s="42" t="s">
        <v>90</v>
      </c>
      <c r="K37" s="48"/>
      <c r="L37" s="42" t="s">
        <v>94</v>
      </c>
      <c r="M37" s="45" t="s">
        <v>98</v>
      </c>
      <c r="N37" s="72" t="s">
        <v>94</v>
      </c>
      <c r="O37" s="39">
        <v>43493</v>
      </c>
      <c r="P37" s="46" t="s">
        <v>192</v>
      </c>
      <c r="Q37" s="53" t="s">
        <v>89</v>
      </c>
      <c r="R37" s="48"/>
      <c r="S37" s="49">
        <v>110120</v>
      </c>
      <c r="T37" s="50">
        <v>5000101176</v>
      </c>
      <c r="U37" s="51" t="s">
        <v>193</v>
      </c>
      <c r="V37" s="51">
        <v>71365738</v>
      </c>
    </row>
    <row r="38" spans="1:22" s="35" customFormat="1" ht="15" customHeight="1">
      <c r="A38" s="52">
        <v>6437003</v>
      </c>
      <c r="B38" s="37" t="s">
        <v>194</v>
      </c>
      <c r="C38" s="38">
        <v>43374</v>
      </c>
      <c r="D38" s="39">
        <v>43381</v>
      </c>
      <c r="E38" s="40">
        <v>43374</v>
      </c>
      <c r="F38" s="41">
        <v>933219</v>
      </c>
      <c r="G38" s="41">
        <v>103691</v>
      </c>
      <c r="H38" s="41">
        <v>1036910</v>
      </c>
      <c r="I38" s="42" t="s">
        <v>94</v>
      </c>
      <c r="J38" s="42" t="s">
        <v>90</v>
      </c>
      <c r="K38" s="48"/>
      <c r="L38" s="42" t="s">
        <v>89</v>
      </c>
      <c r="M38" s="45" t="s">
        <v>89</v>
      </c>
      <c r="N38" s="42" t="s">
        <v>89</v>
      </c>
      <c r="O38" s="39">
        <v>43385</v>
      </c>
      <c r="P38" s="46" t="s">
        <v>195</v>
      </c>
      <c r="Q38" s="53" t="s">
        <v>89</v>
      </c>
      <c r="R38" s="48"/>
      <c r="S38" s="49">
        <v>103691</v>
      </c>
      <c r="T38" s="50">
        <v>5000076147</v>
      </c>
      <c r="U38" s="51" t="s">
        <v>196</v>
      </c>
      <c r="V38" s="51">
        <v>71365739</v>
      </c>
    </row>
    <row r="39" spans="1:22" s="35" customFormat="1" ht="15" customHeight="1">
      <c r="A39" s="36">
        <v>6437004</v>
      </c>
      <c r="B39" s="37" t="s">
        <v>197</v>
      </c>
      <c r="C39" s="38">
        <v>43427</v>
      </c>
      <c r="D39" s="39">
        <v>43430</v>
      </c>
      <c r="E39" s="40">
        <v>43419</v>
      </c>
      <c r="F39" s="41">
        <v>750006</v>
      </c>
      <c r="G39" s="41">
        <v>83334</v>
      </c>
      <c r="H39" s="41">
        <v>833340</v>
      </c>
      <c r="I39" s="42" t="s">
        <v>94</v>
      </c>
      <c r="J39" s="42" t="s">
        <v>90</v>
      </c>
      <c r="K39" s="48"/>
      <c r="L39" s="42" t="s">
        <v>89</v>
      </c>
      <c r="M39" s="45" t="s">
        <v>89</v>
      </c>
      <c r="N39" s="45" t="s">
        <v>89</v>
      </c>
      <c r="O39" s="39">
        <v>43452</v>
      </c>
      <c r="P39" s="46" t="s">
        <v>198</v>
      </c>
      <c r="Q39" s="47" t="s">
        <v>89</v>
      </c>
      <c r="R39" s="48"/>
      <c r="S39" s="49">
        <v>83334</v>
      </c>
      <c r="T39" s="50">
        <v>5000087735</v>
      </c>
      <c r="U39" s="51" t="s">
        <v>199</v>
      </c>
      <c r="V39" s="51">
        <v>71365740</v>
      </c>
    </row>
    <row r="40" spans="1:22" s="35" customFormat="1" ht="15" customHeight="1">
      <c r="A40" s="52">
        <v>6437005</v>
      </c>
      <c r="B40" s="37" t="s">
        <v>200</v>
      </c>
      <c r="C40" s="38">
        <v>43405</v>
      </c>
      <c r="D40" s="39">
        <v>43406</v>
      </c>
      <c r="E40" s="40">
        <v>43404</v>
      </c>
      <c r="F40" s="41">
        <v>761490</v>
      </c>
      <c r="G40" s="41">
        <v>84610</v>
      </c>
      <c r="H40" s="41">
        <v>846100</v>
      </c>
      <c r="I40" s="42" t="s">
        <v>94</v>
      </c>
      <c r="J40" s="42" t="s">
        <v>90</v>
      </c>
      <c r="K40" s="48"/>
      <c r="L40" s="42" t="s">
        <v>94</v>
      </c>
      <c r="M40" s="45" t="s">
        <v>89</v>
      </c>
      <c r="N40" s="45" t="s">
        <v>94</v>
      </c>
      <c r="O40" s="39">
        <v>43566</v>
      </c>
      <c r="P40" s="46" t="s">
        <v>201</v>
      </c>
      <c r="Q40" s="53" t="s">
        <v>89</v>
      </c>
      <c r="R40" s="48"/>
      <c r="S40" s="49">
        <v>84610</v>
      </c>
      <c r="T40" s="50">
        <v>5000101235</v>
      </c>
      <c r="U40" s="51" t="s">
        <v>202</v>
      </c>
      <c r="V40" s="51">
        <v>71365741</v>
      </c>
    </row>
    <row r="41" spans="1:22" s="35" customFormat="1" ht="15" customHeight="1">
      <c r="A41" s="52">
        <v>6431005</v>
      </c>
      <c r="B41" s="37" t="s">
        <v>203</v>
      </c>
      <c r="C41" s="38">
        <v>43356</v>
      </c>
      <c r="D41" s="39">
        <v>43360</v>
      </c>
      <c r="E41" s="40">
        <v>43350</v>
      </c>
      <c r="F41" s="41">
        <v>3979107</v>
      </c>
      <c r="G41" s="41">
        <v>401500</v>
      </c>
      <c r="H41" s="41">
        <v>4380607</v>
      </c>
      <c r="I41" s="42" t="s">
        <v>89</v>
      </c>
      <c r="J41" s="42" t="s">
        <v>89</v>
      </c>
      <c r="K41" s="48">
        <v>0.10090203656247494</v>
      </c>
      <c r="L41" s="42" t="s">
        <v>89</v>
      </c>
      <c r="M41" s="45" t="s">
        <v>89</v>
      </c>
      <c r="N41" s="45" t="s">
        <v>89</v>
      </c>
      <c r="O41" s="39">
        <v>43384</v>
      </c>
      <c r="P41" s="46" t="s">
        <v>204</v>
      </c>
      <c r="Q41" s="53" t="s">
        <v>89</v>
      </c>
      <c r="R41" s="48"/>
      <c r="S41" s="49">
        <v>401500</v>
      </c>
      <c r="T41" s="50">
        <v>5000087641</v>
      </c>
      <c r="U41" s="51" t="s">
        <v>205</v>
      </c>
      <c r="V41" s="51">
        <v>71365742</v>
      </c>
    </row>
    <row r="42" spans="1:22" s="35" customFormat="1" ht="15" customHeight="1">
      <c r="A42" s="36">
        <v>6531003</v>
      </c>
      <c r="B42" s="37" t="s">
        <v>206</v>
      </c>
      <c r="C42" s="38">
        <v>43434</v>
      </c>
      <c r="D42" s="39">
        <v>43437</v>
      </c>
      <c r="E42" s="40">
        <v>43434</v>
      </c>
      <c r="F42" s="41">
        <v>2636955</v>
      </c>
      <c r="G42" s="41">
        <v>292995</v>
      </c>
      <c r="H42" s="41">
        <v>2929950</v>
      </c>
      <c r="I42" s="42" t="s">
        <v>94</v>
      </c>
      <c r="J42" s="42" t="s">
        <v>90</v>
      </c>
      <c r="K42" s="48"/>
      <c r="L42" s="42" t="s">
        <v>89</v>
      </c>
      <c r="M42" s="45" t="s">
        <v>89</v>
      </c>
      <c r="N42" s="45" t="s">
        <v>94</v>
      </c>
      <c r="O42" s="39">
        <v>43452</v>
      </c>
      <c r="P42" s="46" t="s">
        <v>207</v>
      </c>
      <c r="Q42" s="47" t="s">
        <v>89</v>
      </c>
      <c r="R42" s="48"/>
      <c r="S42" s="49">
        <v>292995</v>
      </c>
      <c r="T42" s="50">
        <v>5000101193</v>
      </c>
      <c r="U42" s="51" t="s">
        <v>208</v>
      </c>
      <c r="V42" s="51">
        <v>71365743</v>
      </c>
    </row>
    <row r="43" spans="1:22" s="35" customFormat="1" ht="15" customHeight="1">
      <c r="A43" s="52">
        <v>6633005</v>
      </c>
      <c r="B43" s="37" t="s">
        <v>209</v>
      </c>
      <c r="C43" s="38">
        <v>43430</v>
      </c>
      <c r="D43" s="39">
        <v>43432</v>
      </c>
      <c r="E43" s="40">
        <v>43424</v>
      </c>
      <c r="F43" s="41">
        <v>1404180</v>
      </c>
      <c r="G43" s="41">
        <v>156020</v>
      </c>
      <c r="H43" s="41">
        <v>1560200</v>
      </c>
      <c r="I43" s="42" t="s">
        <v>94</v>
      </c>
      <c r="J43" s="42" t="s">
        <v>90</v>
      </c>
      <c r="K43" s="48"/>
      <c r="L43" s="42" t="s">
        <v>94</v>
      </c>
      <c r="M43" s="45" t="s">
        <v>98</v>
      </c>
      <c r="N43" s="45" t="s">
        <v>89</v>
      </c>
      <c r="O43" s="39">
        <v>43493</v>
      </c>
      <c r="P43" s="46" t="s">
        <v>210</v>
      </c>
      <c r="Q43" s="53" t="s">
        <v>89</v>
      </c>
      <c r="R43" s="48"/>
      <c r="S43" s="49">
        <v>156020</v>
      </c>
      <c r="T43" s="50">
        <v>5000101296</v>
      </c>
      <c r="U43" s="51" t="s">
        <v>211</v>
      </c>
      <c r="V43" s="51">
        <v>71365744</v>
      </c>
    </row>
    <row r="44" spans="1:22" s="35" customFormat="1" ht="15" customHeight="1">
      <c r="A44" s="52">
        <v>6534006</v>
      </c>
      <c r="B44" s="37" t="s">
        <v>212</v>
      </c>
      <c r="C44" s="38">
        <v>43378</v>
      </c>
      <c r="D44" s="39">
        <v>43382</v>
      </c>
      <c r="E44" s="40">
        <v>43374</v>
      </c>
      <c r="F44" s="41">
        <v>1023399</v>
      </c>
      <c r="G44" s="41">
        <v>113711</v>
      </c>
      <c r="H44" s="41">
        <v>1137110</v>
      </c>
      <c r="I44" s="42" t="s">
        <v>94</v>
      </c>
      <c r="J44" s="42" t="s">
        <v>90</v>
      </c>
      <c r="K44" s="48"/>
      <c r="L44" s="42" t="s">
        <v>89</v>
      </c>
      <c r="M44" s="45" t="s">
        <v>98</v>
      </c>
      <c r="N44" s="45" t="s">
        <v>89</v>
      </c>
      <c r="O44" s="39">
        <v>43385</v>
      </c>
      <c r="P44" s="46" t="s">
        <v>213</v>
      </c>
      <c r="Q44" s="53" t="s">
        <v>89</v>
      </c>
      <c r="R44" s="48"/>
      <c r="S44" s="49">
        <v>113711</v>
      </c>
      <c r="T44" s="50">
        <v>5000101286</v>
      </c>
      <c r="U44" s="51" t="s">
        <v>214</v>
      </c>
      <c r="V44" s="51">
        <v>71365745</v>
      </c>
    </row>
    <row r="45" spans="1:22" s="35" customFormat="1" ht="15" customHeight="1">
      <c r="A45" s="36">
        <v>6534007</v>
      </c>
      <c r="B45" s="37" t="s">
        <v>215</v>
      </c>
      <c r="C45" s="38">
        <v>43360</v>
      </c>
      <c r="D45" s="39">
        <v>43356</v>
      </c>
      <c r="E45" s="40">
        <v>43360</v>
      </c>
      <c r="F45" s="41">
        <v>2383092</v>
      </c>
      <c r="G45" s="41">
        <v>264788</v>
      </c>
      <c r="H45" s="41">
        <v>2647880</v>
      </c>
      <c r="I45" s="42" t="s">
        <v>94</v>
      </c>
      <c r="J45" s="42" t="s">
        <v>90</v>
      </c>
      <c r="K45" s="48"/>
      <c r="L45" s="42" t="s">
        <v>89</v>
      </c>
      <c r="M45" s="45" t="s">
        <v>98</v>
      </c>
      <c r="N45" s="45" t="s">
        <v>94</v>
      </c>
      <c r="O45" s="39">
        <v>43452</v>
      </c>
      <c r="P45" s="46" t="s">
        <v>216</v>
      </c>
      <c r="Q45" s="47" t="s">
        <v>89</v>
      </c>
      <c r="R45" s="48"/>
      <c r="S45" s="49">
        <v>264788</v>
      </c>
      <c r="T45" s="50">
        <v>5000101281</v>
      </c>
      <c r="U45" s="51" t="s">
        <v>217</v>
      </c>
      <c r="V45" s="51">
        <v>71365746</v>
      </c>
    </row>
    <row r="46" spans="1:22" s="35" customFormat="1" ht="15" customHeight="1">
      <c r="A46" s="52">
        <v>6635007</v>
      </c>
      <c r="B46" s="37" t="s">
        <v>218</v>
      </c>
      <c r="C46" s="38">
        <v>43375</v>
      </c>
      <c r="D46" s="39">
        <v>43378</v>
      </c>
      <c r="E46" s="40">
        <v>43371</v>
      </c>
      <c r="F46" s="41">
        <v>850662</v>
      </c>
      <c r="G46" s="41">
        <v>94518</v>
      </c>
      <c r="H46" s="41">
        <v>945180</v>
      </c>
      <c r="I46" s="42" t="s">
        <v>94</v>
      </c>
      <c r="J46" s="42" t="s">
        <v>90</v>
      </c>
      <c r="K46" s="48"/>
      <c r="L46" s="42" t="s">
        <v>89</v>
      </c>
      <c r="M46" s="45" t="s">
        <v>89</v>
      </c>
      <c r="N46" s="45" t="s">
        <v>89</v>
      </c>
      <c r="O46" s="39">
        <v>43385</v>
      </c>
      <c r="P46" s="46" t="s">
        <v>219</v>
      </c>
      <c r="Q46" s="53" t="s">
        <v>89</v>
      </c>
      <c r="R46" s="48"/>
      <c r="S46" s="49">
        <v>94518</v>
      </c>
      <c r="T46" s="50">
        <v>5000101294</v>
      </c>
      <c r="U46" s="51" t="s">
        <v>220</v>
      </c>
      <c r="V46" s="51">
        <v>71365747</v>
      </c>
    </row>
    <row r="47" spans="1:22" s="35" customFormat="1" ht="15" customHeight="1">
      <c r="A47" s="36">
        <v>6635008</v>
      </c>
      <c r="B47" s="37" t="s">
        <v>221</v>
      </c>
      <c r="C47" s="38">
        <v>43392</v>
      </c>
      <c r="D47" s="39">
        <v>43395</v>
      </c>
      <c r="E47" s="40">
        <v>43391</v>
      </c>
      <c r="F47" s="41">
        <v>864801</v>
      </c>
      <c r="G47" s="41">
        <v>96089</v>
      </c>
      <c r="H47" s="41">
        <v>960890</v>
      </c>
      <c r="I47" s="42" t="s">
        <v>94</v>
      </c>
      <c r="J47" s="42" t="s">
        <v>90</v>
      </c>
      <c r="K47" s="48"/>
      <c r="L47" s="42" t="s">
        <v>89</v>
      </c>
      <c r="M47" s="45" t="s">
        <v>89</v>
      </c>
      <c r="N47" s="45" t="s">
        <v>94</v>
      </c>
      <c r="O47" s="73">
        <v>43417</v>
      </c>
      <c r="P47" s="46" t="s">
        <v>222</v>
      </c>
      <c r="Q47" s="47" t="s">
        <v>89</v>
      </c>
      <c r="R47" s="48"/>
      <c r="S47" s="49">
        <v>96089</v>
      </c>
      <c r="T47" s="50">
        <v>5000087787</v>
      </c>
      <c r="U47" s="51" t="s">
        <v>223</v>
      </c>
      <c r="V47" s="51">
        <v>71365748</v>
      </c>
    </row>
    <row r="48" spans="1:22" s="35" customFormat="1" ht="15" customHeight="1">
      <c r="A48" s="36">
        <v>6631003</v>
      </c>
      <c r="B48" s="37" t="s">
        <v>224</v>
      </c>
      <c r="C48" s="38">
        <v>43399</v>
      </c>
      <c r="D48" s="39">
        <v>43403</v>
      </c>
      <c r="E48" s="40">
        <v>43399</v>
      </c>
      <c r="F48" s="41">
        <v>750006</v>
      </c>
      <c r="G48" s="41">
        <v>83334</v>
      </c>
      <c r="H48" s="41">
        <v>833340</v>
      </c>
      <c r="I48" s="42" t="s">
        <v>94</v>
      </c>
      <c r="J48" s="42" t="s">
        <v>90</v>
      </c>
      <c r="K48" s="48"/>
      <c r="L48" s="42" t="s">
        <v>89</v>
      </c>
      <c r="M48" s="45" t="s">
        <v>98</v>
      </c>
      <c r="N48" s="45" t="s">
        <v>89</v>
      </c>
      <c r="O48" s="55">
        <v>43417</v>
      </c>
      <c r="P48" s="46" t="s">
        <v>225</v>
      </c>
      <c r="Q48" s="47" t="s">
        <v>89</v>
      </c>
      <c r="R48" s="48"/>
      <c r="S48" s="49">
        <v>83334</v>
      </c>
      <c r="T48" s="50">
        <v>5000101154</v>
      </c>
      <c r="U48" s="51" t="s">
        <v>226</v>
      </c>
      <c r="V48" s="51">
        <v>71365749</v>
      </c>
    </row>
    <row r="49" spans="1:22" s="35" customFormat="1" ht="15" customHeight="1">
      <c r="A49" s="36">
        <v>6533004</v>
      </c>
      <c r="B49" s="37" t="s">
        <v>227</v>
      </c>
      <c r="C49" s="38">
        <v>43340</v>
      </c>
      <c r="D49" s="39">
        <v>43335</v>
      </c>
      <c r="E49" s="40">
        <v>43333</v>
      </c>
      <c r="F49" s="41">
        <v>2002815</v>
      </c>
      <c r="G49" s="41">
        <v>222535</v>
      </c>
      <c r="H49" s="41">
        <v>2225350</v>
      </c>
      <c r="I49" s="42" t="s">
        <v>89</v>
      </c>
      <c r="J49" s="42" t="s">
        <v>90</v>
      </c>
      <c r="K49" s="48"/>
      <c r="L49" s="42" t="s">
        <v>89</v>
      </c>
      <c r="M49" s="45" t="s">
        <v>89</v>
      </c>
      <c r="N49" s="45" t="s">
        <v>94</v>
      </c>
      <c r="O49" s="39">
        <v>43384</v>
      </c>
      <c r="P49" s="46" t="s">
        <v>228</v>
      </c>
      <c r="Q49" s="47" t="s">
        <v>89</v>
      </c>
      <c r="R49" s="48"/>
      <c r="S49" s="49">
        <v>222535</v>
      </c>
      <c r="T49" s="50">
        <v>5000101211</v>
      </c>
      <c r="U49" s="51" t="s">
        <v>229</v>
      </c>
      <c r="V49" s="51">
        <v>71365750</v>
      </c>
    </row>
    <row r="50" spans="1:22" s="35" customFormat="1" ht="15" customHeight="1">
      <c r="A50" s="36">
        <v>6438002</v>
      </c>
      <c r="B50" s="37" t="s">
        <v>230</v>
      </c>
      <c r="C50" s="38">
        <v>43374</v>
      </c>
      <c r="D50" s="39">
        <v>43354</v>
      </c>
      <c r="E50" s="40">
        <v>43347</v>
      </c>
      <c r="F50" s="41">
        <v>3915306</v>
      </c>
      <c r="G50" s="41">
        <v>435034</v>
      </c>
      <c r="H50" s="41">
        <v>4350340</v>
      </c>
      <c r="I50" s="42" t="s">
        <v>94</v>
      </c>
      <c r="J50" s="42" t="s">
        <v>90</v>
      </c>
      <c r="K50" s="48"/>
      <c r="L50" s="42" t="s">
        <v>94</v>
      </c>
      <c r="M50" s="45" t="s">
        <v>98</v>
      </c>
      <c r="N50" s="45" t="s">
        <v>89</v>
      </c>
      <c r="O50" s="39">
        <v>43452</v>
      </c>
      <c r="P50" s="46" t="s">
        <v>231</v>
      </c>
      <c r="Q50" s="47" t="s">
        <v>89</v>
      </c>
      <c r="R50" s="48"/>
      <c r="S50" s="49">
        <v>435034</v>
      </c>
      <c r="T50" s="50">
        <v>5000087756</v>
      </c>
      <c r="U50" s="51" t="s">
        <v>232</v>
      </c>
      <c r="V50" s="51">
        <v>71365751</v>
      </c>
    </row>
    <row r="51" spans="1:22" s="35" customFormat="1" ht="15" customHeight="1">
      <c r="A51" s="52">
        <v>6532007</v>
      </c>
      <c r="B51" s="37" t="s">
        <v>233</v>
      </c>
      <c r="C51" s="74">
        <v>43434</v>
      </c>
      <c r="D51" s="39">
        <v>43437</v>
      </c>
      <c r="E51" s="40">
        <v>43433</v>
      </c>
      <c r="F51" s="41">
        <v>965529</v>
      </c>
      <c r="G51" s="41">
        <v>107281</v>
      </c>
      <c r="H51" s="41">
        <v>1072810</v>
      </c>
      <c r="I51" s="42" t="s">
        <v>94</v>
      </c>
      <c r="J51" s="42" t="s">
        <v>90</v>
      </c>
      <c r="K51" s="48"/>
      <c r="L51" s="42" t="s">
        <v>94</v>
      </c>
      <c r="M51" s="45" t="s">
        <v>89</v>
      </c>
      <c r="N51" s="45" t="s">
        <v>89</v>
      </c>
      <c r="O51" s="39">
        <v>43493</v>
      </c>
      <c r="P51" s="46" t="s">
        <v>234</v>
      </c>
      <c r="Q51" s="53" t="s">
        <v>89</v>
      </c>
      <c r="R51" s="48"/>
      <c r="S51" s="49">
        <v>107281</v>
      </c>
      <c r="T51" s="50">
        <v>5000101175</v>
      </c>
      <c r="U51" s="51" t="s">
        <v>235</v>
      </c>
      <c r="V51" s="51">
        <v>71365752</v>
      </c>
    </row>
    <row r="52" spans="1:22" s="35" customFormat="1" ht="15" customHeight="1">
      <c r="A52" s="52">
        <v>6631004</v>
      </c>
      <c r="B52" s="37" t="s">
        <v>236</v>
      </c>
      <c r="C52" s="38">
        <v>43362</v>
      </c>
      <c r="D52" s="39">
        <v>43364</v>
      </c>
      <c r="E52" s="40">
        <v>43362</v>
      </c>
      <c r="F52" s="41">
        <v>995751</v>
      </c>
      <c r="G52" s="41">
        <v>110639</v>
      </c>
      <c r="H52" s="41">
        <v>1106390</v>
      </c>
      <c r="I52" s="42" t="s">
        <v>94</v>
      </c>
      <c r="J52" s="42" t="s">
        <v>90</v>
      </c>
      <c r="K52" s="48"/>
      <c r="L52" s="42" t="s">
        <v>94</v>
      </c>
      <c r="M52" s="45" t="s">
        <v>98</v>
      </c>
      <c r="N52" s="45" t="s">
        <v>89</v>
      </c>
      <c r="O52" s="39">
        <v>43397</v>
      </c>
      <c r="P52" s="46" t="s">
        <v>237</v>
      </c>
      <c r="Q52" s="53" t="s">
        <v>89</v>
      </c>
      <c r="R52" s="48"/>
      <c r="S52" s="49">
        <v>110639</v>
      </c>
      <c r="T52" s="50">
        <v>5000101153</v>
      </c>
      <c r="U52" s="51">
        <v>36157</v>
      </c>
      <c r="V52" s="51">
        <v>71365753</v>
      </c>
    </row>
    <row r="53" spans="1:22" s="35" customFormat="1" ht="15" customHeight="1">
      <c r="A53" s="36">
        <v>6534008</v>
      </c>
      <c r="B53" s="37" t="s">
        <v>238</v>
      </c>
      <c r="C53" s="38">
        <v>43364</v>
      </c>
      <c r="D53" s="39">
        <v>43374</v>
      </c>
      <c r="E53" s="40">
        <v>43355</v>
      </c>
      <c r="F53" s="41">
        <v>2010924</v>
      </c>
      <c r="G53" s="41">
        <v>222500</v>
      </c>
      <c r="H53" s="41">
        <v>2233424</v>
      </c>
      <c r="I53" s="42" t="s">
        <v>89</v>
      </c>
      <c r="J53" s="42" t="s">
        <v>89</v>
      </c>
      <c r="K53" s="48">
        <v>0.110645653440906</v>
      </c>
      <c r="L53" s="42" t="s">
        <v>89</v>
      </c>
      <c r="M53" s="45" t="s">
        <v>98</v>
      </c>
      <c r="N53" s="45" t="s">
        <v>94</v>
      </c>
      <c r="O53" s="39">
        <v>43384</v>
      </c>
      <c r="P53" s="46" t="s">
        <v>239</v>
      </c>
      <c r="Q53" s="47" t="s">
        <v>89</v>
      </c>
      <c r="R53" s="48"/>
      <c r="S53" s="49">
        <v>222500</v>
      </c>
      <c r="T53" s="50">
        <v>5000101284</v>
      </c>
      <c r="U53" s="51" t="s">
        <v>240</v>
      </c>
      <c r="V53" s="51">
        <v>71365754</v>
      </c>
    </row>
    <row r="54" spans="1:22" s="35" customFormat="1" ht="15" customHeight="1">
      <c r="A54" s="36">
        <v>6440006</v>
      </c>
      <c r="B54" s="37" t="s">
        <v>241</v>
      </c>
      <c r="C54" s="38">
        <v>43423</v>
      </c>
      <c r="D54" s="39">
        <v>43426</v>
      </c>
      <c r="E54" s="40">
        <v>43419</v>
      </c>
      <c r="F54" s="41">
        <v>1137348</v>
      </c>
      <c r="G54" s="41">
        <v>126372</v>
      </c>
      <c r="H54" s="41">
        <v>1263720</v>
      </c>
      <c r="I54" s="42" t="s">
        <v>94</v>
      </c>
      <c r="J54" s="75" t="s">
        <v>90</v>
      </c>
      <c r="K54" s="48"/>
      <c r="L54" s="42" t="s">
        <v>89</v>
      </c>
      <c r="M54" s="45" t="s">
        <v>89</v>
      </c>
      <c r="N54" s="45" t="s">
        <v>89</v>
      </c>
      <c r="O54" s="39">
        <v>43493</v>
      </c>
      <c r="P54" s="46" t="s">
        <v>242</v>
      </c>
      <c r="Q54" s="47" t="s">
        <v>89</v>
      </c>
      <c r="R54" s="48"/>
      <c r="S54" s="49">
        <v>126372</v>
      </c>
      <c r="T54" s="50">
        <v>5000101170</v>
      </c>
      <c r="U54" s="51" t="s">
        <v>243</v>
      </c>
      <c r="V54" s="51">
        <v>71365755</v>
      </c>
    </row>
    <row r="55" spans="1:22" s="35" customFormat="1" ht="15" customHeight="1">
      <c r="A55" s="52">
        <v>6634002</v>
      </c>
      <c r="B55" s="37" t="s">
        <v>244</v>
      </c>
      <c r="C55" s="38">
        <v>43395</v>
      </c>
      <c r="D55" s="39">
        <v>43396</v>
      </c>
      <c r="E55" s="40">
        <v>43391</v>
      </c>
      <c r="F55" s="41">
        <v>1425942</v>
      </c>
      <c r="G55" s="41">
        <v>158438</v>
      </c>
      <c r="H55" s="41">
        <v>1584380</v>
      </c>
      <c r="I55" s="42" t="s">
        <v>94</v>
      </c>
      <c r="J55" s="42" t="s">
        <v>90</v>
      </c>
      <c r="K55" s="48"/>
      <c r="L55" s="42" t="s">
        <v>89</v>
      </c>
      <c r="M55" s="45" t="s">
        <v>89</v>
      </c>
      <c r="N55" s="45" t="s">
        <v>89</v>
      </c>
      <c r="O55" s="39">
        <v>43417</v>
      </c>
      <c r="P55" s="46" t="s">
        <v>245</v>
      </c>
      <c r="Q55" s="53" t="s">
        <v>89</v>
      </c>
      <c r="R55" s="48"/>
      <c r="S55" s="49">
        <v>158438</v>
      </c>
      <c r="T55" s="50">
        <v>5000101508</v>
      </c>
      <c r="U55" s="51" t="s">
        <v>246</v>
      </c>
      <c r="V55" s="51">
        <v>71365756</v>
      </c>
    </row>
    <row r="56" spans="1:22" s="35" customFormat="1" ht="15" customHeight="1">
      <c r="A56" s="36">
        <v>6635009</v>
      </c>
      <c r="B56" s="37" t="s">
        <v>247</v>
      </c>
      <c r="C56" s="38">
        <v>43370</v>
      </c>
      <c r="D56" s="39">
        <v>43374</v>
      </c>
      <c r="E56" s="40">
        <v>43367</v>
      </c>
      <c r="F56" s="41">
        <v>1438434</v>
      </c>
      <c r="G56" s="41">
        <v>159826</v>
      </c>
      <c r="H56" s="41">
        <v>1598260</v>
      </c>
      <c r="I56" s="42" t="s">
        <v>89</v>
      </c>
      <c r="J56" s="42" t="s">
        <v>90</v>
      </c>
      <c r="K56" s="48"/>
      <c r="L56" s="42" t="s">
        <v>89</v>
      </c>
      <c r="M56" s="45" t="s">
        <v>89</v>
      </c>
      <c r="N56" s="45" t="s">
        <v>89</v>
      </c>
      <c r="O56" s="39">
        <v>43384</v>
      </c>
      <c r="P56" s="46" t="s">
        <v>248</v>
      </c>
      <c r="Q56" s="47" t="s">
        <v>89</v>
      </c>
      <c r="R56" s="48"/>
      <c r="S56" s="49">
        <v>159826</v>
      </c>
      <c r="T56" s="50">
        <v>5000101266</v>
      </c>
      <c r="U56" s="51" t="s">
        <v>249</v>
      </c>
      <c r="V56" s="51">
        <v>71365757</v>
      </c>
    </row>
    <row r="57" spans="1:22" s="35" customFormat="1" ht="15" customHeight="1">
      <c r="A57" s="36">
        <v>6532008</v>
      </c>
      <c r="B57" s="37" t="s">
        <v>250</v>
      </c>
      <c r="C57" s="38">
        <v>43420</v>
      </c>
      <c r="D57" s="39">
        <v>43424</v>
      </c>
      <c r="E57" s="40">
        <v>43420</v>
      </c>
      <c r="F57" s="41">
        <v>1940220</v>
      </c>
      <c r="G57" s="41">
        <v>215580</v>
      </c>
      <c r="H57" s="41">
        <v>2155800</v>
      </c>
      <c r="I57" s="42" t="s">
        <v>94</v>
      </c>
      <c r="J57" s="42" t="s">
        <v>90</v>
      </c>
      <c r="K57" s="48"/>
      <c r="L57" s="42" t="s">
        <v>89</v>
      </c>
      <c r="M57" s="45" t="s">
        <v>89</v>
      </c>
      <c r="N57" s="45" t="s">
        <v>94</v>
      </c>
      <c r="O57" s="39">
        <v>43452</v>
      </c>
      <c r="P57" s="46" t="s">
        <v>251</v>
      </c>
      <c r="Q57" s="47" t="s">
        <v>89</v>
      </c>
      <c r="R57" s="48"/>
      <c r="S57" s="49">
        <v>215580</v>
      </c>
      <c r="T57" s="50">
        <v>5000101182</v>
      </c>
      <c r="U57" s="51" t="s">
        <v>252</v>
      </c>
      <c r="V57" s="51">
        <v>71365758</v>
      </c>
    </row>
    <row r="58" spans="1:22" s="35" customFormat="1" ht="15" customHeight="1">
      <c r="A58" s="52">
        <v>6631006</v>
      </c>
      <c r="B58" s="37" t="s">
        <v>253</v>
      </c>
      <c r="C58" s="38">
        <v>43333</v>
      </c>
      <c r="D58" s="39">
        <v>43335</v>
      </c>
      <c r="E58" s="40">
        <v>43332</v>
      </c>
      <c r="F58" s="41">
        <v>2042307</v>
      </c>
      <c r="G58" s="41">
        <v>226923</v>
      </c>
      <c r="H58" s="41">
        <v>2269230</v>
      </c>
      <c r="I58" s="42" t="s">
        <v>94</v>
      </c>
      <c r="J58" s="42" t="s">
        <v>90</v>
      </c>
      <c r="K58" s="48"/>
      <c r="L58" s="42" t="s">
        <v>94</v>
      </c>
      <c r="M58" s="45" t="s">
        <v>98</v>
      </c>
      <c r="N58" s="45" t="s">
        <v>94</v>
      </c>
      <c r="O58" s="39">
        <v>43384</v>
      </c>
      <c r="P58" s="46" t="s">
        <v>254</v>
      </c>
      <c r="Q58" s="53" t="s">
        <v>89</v>
      </c>
      <c r="R58" s="48"/>
      <c r="S58" s="49">
        <v>226923</v>
      </c>
      <c r="T58" s="50">
        <v>5000101156</v>
      </c>
      <c r="U58" s="51" t="s">
        <v>255</v>
      </c>
      <c r="V58" s="51">
        <v>71365759</v>
      </c>
    </row>
    <row r="59" spans="1:22" s="35" customFormat="1" ht="15" customHeight="1">
      <c r="A59" s="36">
        <v>6431006</v>
      </c>
      <c r="B59" s="37" t="s">
        <v>256</v>
      </c>
      <c r="C59" s="38">
        <v>43371</v>
      </c>
      <c r="D59" s="39">
        <v>43355</v>
      </c>
      <c r="E59" s="40">
        <v>43349</v>
      </c>
      <c r="F59" s="41">
        <v>750006</v>
      </c>
      <c r="G59" s="41">
        <v>83334</v>
      </c>
      <c r="H59" s="41">
        <v>833340</v>
      </c>
      <c r="I59" s="42" t="s">
        <v>94</v>
      </c>
      <c r="J59" s="42" t="s">
        <v>90</v>
      </c>
      <c r="K59" s="48"/>
      <c r="L59" s="42" t="s">
        <v>89</v>
      </c>
      <c r="M59" s="45" t="s">
        <v>89</v>
      </c>
      <c r="N59" s="45" t="s">
        <v>89</v>
      </c>
      <c r="O59" s="39">
        <v>43384</v>
      </c>
      <c r="P59" s="46" t="s">
        <v>257</v>
      </c>
      <c r="Q59" s="47" t="s">
        <v>89</v>
      </c>
      <c r="R59" s="48"/>
      <c r="S59" s="49">
        <v>83334</v>
      </c>
      <c r="T59" s="50">
        <v>5000101232</v>
      </c>
      <c r="U59" s="51" t="s">
        <v>258</v>
      </c>
      <c r="V59" s="51">
        <v>71365760</v>
      </c>
    </row>
    <row r="60" spans="1:22" s="35" customFormat="1" ht="15" customHeight="1">
      <c r="A60" s="36">
        <v>6631007</v>
      </c>
      <c r="B60" s="37" t="s">
        <v>259</v>
      </c>
      <c r="C60" s="38">
        <v>43420</v>
      </c>
      <c r="D60" s="39">
        <v>43423</v>
      </c>
      <c r="E60" s="40">
        <v>43419</v>
      </c>
      <c r="F60" s="41">
        <v>750006</v>
      </c>
      <c r="G60" s="41">
        <v>83334</v>
      </c>
      <c r="H60" s="41">
        <v>833340</v>
      </c>
      <c r="I60" s="42" t="s">
        <v>94</v>
      </c>
      <c r="J60" s="42" t="s">
        <v>90</v>
      </c>
      <c r="K60" s="48"/>
      <c r="L60" s="42" t="s">
        <v>89</v>
      </c>
      <c r="M60" s="45" t="s">
        <v>89</v>
      </c>
      <c r="N60" s="45" t="s">
        <v>94</v>
      </c>
      <c r="O60" s="39">
        <v>43452</v>
      </c>
      <c r="P60" s="46" t="s">
        <v>260</v>
      </c>
      <c r="Q60" s="47" t="s">
        <v>89</v>
      </c>
      <c r="R60" s="48"/>
      <c r="S60" s="49">
        <v>83334</v>
      </c>
      <c r="T60" s="50">
        <v>5000101145</v>
      </c>
      <c r="U60" s="51" t="s">
        <v>261</v>
      </c>
      <c r="V60" s="51">
        <v>71365761</v>
      </c>
    </row>
    <row r="61" spans="1:22" s="35" customFormat="1" ht="15" customHeight="1">
      <c r="A61" s="52">
        <v>6533005</v>
      </c>
      <c r="B61" s="37" t="s">
        <v>262</v>
      </c>
      <c r="C61" s="38">
        <v>43356</v>
      </c>
      <c r="D61" s="39">
        <v>43357</v>
      </c>
      <c r="E61" s="40">
        <v>43355</v>
      </c>
      <c r="F61" s="41">
        <v>750006</v>
      </c>
      <c r="G61" s="41">
        <v>59825</v>
      </c>
      <c r="H61" s="41">
        <v>809831</v>
      </c>
      <c r="I61" s="42" t="s">
        <v>89</v>
      </c>
      <c r="J61" s="42" t="s">
        <v>89</v>
      </c>
      <c r="K61" s="48">
        <v>7.9766028538438366E-2</v>
      </c>
      <c r="L61" s="42" t="s">
        <v>89</v>
      </c>
      <c r="M61" s="45" t="s">
        <v>89</v>
      </c>
      <c r="N61" s="72" t="s">
        <v>94</v>
      </c>
      <c r="O61" s="39">
        <v>43384</v>
      </c>
      <c r="P61" s="46" t="s">
        <v>263</v>
      </c>
      <c r="Q61" s="53" t="s">
        <v>89</v>
      </c>
      <c r="R61" s="48"/>
      <c r="S61" s="49">
        <v>59825</v>
      </c>
      <c r="T61" s="50">
        <v>5000101215</v>
      </c>
      <c r="U61" s="51" t="s">
        <v>264</v>
      </c>
      <c r="V61" s="51">
        <v>71365762</v>
      </c>
    </row>
    <row r="62" spans="1:22" s="35" customFormat="1" ht="15" customHeight="1">
      <c r="A62" s="36">
        <v>6533006</v>
      </c>
      <c r="B62" s="37" t="s">
        <v>265</v>
      </c>
      <c r="C62" s="38">
        <v>43391</v>
      </c>
      <c r="D62" s="39">
        <v>43392</v>
      </c>
      <c r="E62" s="40">
        <v>43390</v>
      </c>
      <c r="F62" s="41">
        <v>750006</v>
      </c>
      <c r="G62" s="41">
        <v>83334</v>
      </c>
      <c r="H62" s="41">
        <v>833340</v>
      </c>
      <c r="I62" s="42" t="s">
        <v>94</v>
      </c>
      <c r="J62" s="42" t="s">
        <v>90</v>
      </c>
      <c r="K62" s="48"/>
      <c r="L62" s="42" t="s">
        <v>89</v>
      </c>
      <c r="M62" s="45" t="s">
        <v>89</v>
      </c>
      <c r="N62" s="42" t="s">
        <v>94</v>
      </c>
      <c r="O62" s="39">
        <v>43397</v>
      </c>
      <c r="P62" s="46" t="s">
        <v>266</v>
      </c>
      <c r="Q62" s="47" t="s">
        <v>89</v>
      </c>
      <c r="R62" s="48"/>
      <c r="S62" s="49">
        <v>83334</v>
      </c>
      <c r="T62" s="50">
        <v>5000101212</v>
      </c>
      <c r="U62" s="51" t="s">
        <v>267</v>
      </c>
      <c r="V62" s="51">
        <v>71365763</v>
      </c>
    </row>
    <row r="63" spans="1:22" s="35" customFormat="1" ht="15" customHeight="1">
      <c r="A63" s="36">
        <v>6432005</v>
      </c>
      <c r="B63" s="37" t="s">
        <v>268</v>
      </c>
      <c r="C63" s="38">
        <v>43452</v>
      </c>
      <c r="D63" s="39">
        <v>43455</v>
      </c>
      <c r="E63" s="40">
        <v>43440</v>
      </c>
      <c r="F63" s="41">
        <v>750006</v>
      </c>
      <c r="G63" s="41">
        <v>83334</v>
      </c>
      <c r="H63" s="41">
        <v>833340</v>
      </c>
      <c r="I63" s="42" t="s">
        <v>94</v>
      </c>
      <c r="J63" s="42" t="s">
        <v>90</v>
      </c>
      <c r="K63" s="48"/>
      <c r="L63" s="42" t="s">
        <v>89</v>
      </c>
      <c r="M63" s="45" t="s">
        <v>89</v>
      </c>
      <c r="N63" s="45" t="s">
        <v>94</v>
      </c>
      <c r="O63" s="39">
        <v>43493</v>
      </c>
      <c r="P63" s="46" t="s">
        <v>269</v>
      </c>
      <c r="Q63" s="47" t="s">
        <v>89</v>
      </c>
      <c r="R63" s="48"/>
      <c r="S63" s="49">
        <v>83334</v>
      </c>
      <c r="T63" s="50">
        <v>5000101242</v>
      </c>
      <c r="U63" s="51" t="s">
        <v>270</v>
      </c>
      <c r="V63" s="51">
        <v>71365764</v>
      </c>
    </row>
    <row r="64" spans="1:22" s="35" customFormat="1" ht="15" customHeight="1">
      <c r="A64" s="52">
        <v>6432006</v>
      </c>
      <c r="B64" s="37" t="s">
        <v>271</v>
      </c>
      <c r="C64" s="38">
        <v>43342</v>
      </c>
      <c r="D64" s="39">
        <v>43343</v>
      </c>
      <c r="E64" s="40">
        <v>43373</v>
      </c>
      <c r="F64" s="41">
        <v>750006</v>
      </c>
      <c r="G64" s="41">
        <v>83334</v>
      </c>
      <c r="H64" s="41">
        <v>833340</v>
      </c>
      <c r="I64" s="42" t="s">
        <v>94</v>
      </c>
      <c r="J64" s="42" t="s">
        <v>90</v>
      </c>
      <c r="K64" s="48"/>
      <c r="L64" s="42" t="s">
        <v>89</v>
      </c>
      <c r="M64" s="45" t="s">
        <v>89</v>
      </c>
      <c r="N64" s="45" t="s">
        <v>94</v>
      </c>
      <c r="O64" s="39">
        <v>43384</v>
      </c>
      <c r="P64" s="46" t="s">
        <v>272</v>
      </c>
      <c r="Q64" s="53" t="s">
        <v>89</v>
      </c>
      <c r="R64" s="48"/>
      <c r="S64" s="49">
        <v>83334</v>
      </c>
      <c r="T64" s="50">
        <v>5000101248</v>
      </c>
      <c r="U64" s="51" t="s">
        <v>273</v>
      </c>
      <c r="V64" s="51">
        <v>71365765</v>
      </c>
    </row>
    <row r="65" spans="1:22" s="35" customFormat="1" ht="15" customHeight="1">
      <c r="A65" s="36">
        <v>6636003</v>
      </c>
      <c r="B65" s="37" t="s">
        <v>274</v>
      </c>
      <c r="C65" s="38">
        <v>43418</v>
      </c>
      <c r="D65" s="39">
        <v>43419</v>
      </c>
      <c r="E65" s="40">
        <v>43417</v>
      </c>
      <c r="F65" s="41">
        <v>5280021</v>
      </c>
      <c r="G65" s="41">
        <v>586669</v>
      </c>
      <c r="H65" s="41">
        <v>5866690</v>
      </c>
      <c r="I65" s="42" t="s">
        <v>89</v>
      </c>
      <c r="J65" s="42" t="s">
        <v>90</v>
      </c>
      <c r="K65" s="48"/>
      <c r="L65" s="42" t="s">
        <v>94</v>
      </c>
      <c r="M65" s="45" t="s">
        <v>89</v>
      </c>
      <c r="N65" s="45" t="s">
        <v>89</v>
      </c>
      <c r="O65" s="39">
        <v>43452</v>
      </c>
      <c r="P65" s="46" t="s">
        <v>275</v>
      </c>
      <c r="Q65" s="47" t="s">
        <v>89</v>
      </c>
      <c r="R65" s="48"/>
      <c r="S65" s="49">
        <v>586669</v>
      </c>
      <c r="T65" s="50">
        <v>5000087807</v>
      </c>
      <c r="U65" s="51" t="s">
        <v>276</v>
      </c>
      <c r="V65" s="51">
        <v>71365766</v>
      </c>
    </row>
    <row r="66" spans="1:22" s="35" customFormat="1" ht="15" customHeight="1">
      <c r="A66" s="52">
        <v>6633007</v>
      </c>
      <c r="B66" s="37" t="s">
        <v>277</v>
      </c>
      <c r="C66" s="38">
        <v>43396</v>
      </c>
      <c r="D66" s="39">
        <v>43397</v>
      </c>
      <c r="E66" s="40">
        <v>43395</v>
      </c>
      <c r="F66" s="41">
        <v>1097271</v>
      </c>
      <c r="G66" s="41">
        <v>121919</v>
      </c>
      <c r="H66" s="41">
        <v>1219190</v>
      </c>
      <c r="I66" s="42" t="s">
        <v>94</v>
      </c>
      <c r="J66" s="42" t="s">
        <v>90</v>
      </c>
      <c r="K66" s="48"/>
      <c r="L66" s="42" t="s">
        <v>89</v>
      </c>
      <c r="M66" s="45" t="s">
        <v>98</v>
      </c>
      <c r="N66" s="45" t="s">
        <v>89</v>
      </c>
      <c r="O66" s="39">
        <v>43417</v>
      </c>
      <c r="P66" s="46" t="s">
        <v>278</v>
      </c>
      <c r="Q66" s="53" t="s">
        <v>89</v>
      </c>
      <c r="R66" s="48"/>
      <c r="S66" s="49">
        <v>121919</v>
      </c>
      <c r="T66" s="50">
        <v>5000101506</v>
      </c>
      <c r="U66" s="51" t="s">
        <v>279</v>
      </c>
      <c r="V66" s="51">
        <v>71365767</v>
      </c>
    </row>
    <row r="67" spans="1:22" s="35" customFormat="1" ht="15" customHeight="1">
      <c r="A67" s="76">
        <v>6535003</v>
      </c>
      <c r="B67" s="64" t="s">
        <v>280</v>
      </c>
      <c r="C67" s="65">
        <v>43447</v>
      </c>
      <c r="D67" s="66">
        <v>43451</v>
      </c>
      <c r="E67" s="66">
        <v>43444</v>
      </c>
      <c r="F67" s="67">
        <v>302103</v>
      </c>
      <c r="G67" s="67">
        <v>33567</v>
      </c>
      <c r="H67" s="67">
        <v>335670</v>
      </c>
      <c r="I67" s="68" t="s">
        <v>94</v>
      </c>
      <c r="J67" s="68" t="s">
        <v>90</v>
      </c>
      <c r="K67" s="68"/>
      <c r="L67" s="68" t="s">
        <v>89</v>
      </c>
      <c r="M67" s="68" t="s">
        <v>89</v>
      </c>
      <c r="N67" s="68" t="s">
        <v>94</v>
      </c>
      <c r="O67" s="66">
        <v>43493</v>
      </c>
      <c r="P67" s="69" t="s">
        <v>281</v>
      </c>
      <c r="Q67" s="47" t="s">
        <v>89</v>
      </c>
      <c r="R67" s="48"/>
      <c r="S67" s="49">
        <v>33567</v>
      </c>
      <c r="T67" s="50">
        <v>5000101187</v>
      </c>
      <c r="U67" s="51" t="s">
        <v>282</v>
      </c>
      <c r="V67" s="51">
        <v>71365768</v>
      </c>
    </row>
    <row r="68" spans="1:22" s="35" customFormat="1" ht="15" customHeight="1">
      <c r="A68" s="52">
        <v>6531004</v>
      </c>
      <c r="B68" s="37" t="s">
        <v>283</v>
      </c>
      <c r="C68" s="54">
        <v>43336</v>
      </c>
      <c r="D68" s="55">
        <v>43346</v>
      </c>
      <c r="E68" s="40">
        <v>43336</v>
      </c>
      <c r="F68" s="56">
        <v>750006</v>
      </c>
      <c r="G68" s="56">
        <v>83334</v>
      </c>
      <c r="H68" s="56">
        <v>833340</v>
      </c>
      <c r="I68" s="70" t="s">
        <v>94</v>
      </c>
      <c r="J68" s="42" t="s">
        <v>90</v>
      </c>
      <c r="K68" s="48"/>
      <c r="L68" s="42" t="s">
        <v>89</v>
      </c>
      <c r="M68" s="42" t="s">
        <v>89</v>
      </c>
      <c r="N68" s="42" t="s">
        <v>89</v>
      </c>
      <c r="O68" s="55">
        <v>43384</v>
      </c>
      <c r="P68" s="58" t="s">
        <v>284</v>
      </c>
      <c r="Q68" s="71" t="s">
        <v>89</v>
      </c>
      <c r="R68" s="48"/>
      <c r="S68" s="49">
        <v>83334</v>
      </c>
      <c r="T68" s="50">
        <v>5000076168</v>
      </c>
      <c r="U68" s="51" t="s">
        <v>285</v>
      </c>
      <c r="V68" s="51">
        <v>71365769</v>
      </c>
    </row>
    <row r="69" spans="1:22" s="35" customFormat="1" ht="15" customHeight="1">
      <c r="A69" s="36">
        <v>6432007</v>
      </c>
      <c r="B69" s="37" t="s">
        <v>286</v>
      </c>
      <c r="C69" s="38">
        <v>43409</v>
      </c>
      <c r="D69" s="39">
        <v>43399</v>
      </c>
      <c r="E69" s="40">
        <v>43385</v>
      </c>
      <c r="F69" s="41">
        <v>750006</v>
      </c>
      <c r="G69" s="41">
        <v>65675</v>
      </c>
      <c r="H69" s="41">
        <v>815681</v>
      </c>
      <c r="I69" s="42" t="s">
        <v>89</v>
      </c>
      <c r="J69" s="42" t="s">
        <v>89</v>
      </c>
      <c r="K69" s="48">
        <v>8.7565966138937551E-2</v>
      </c>
      <c r="L69" s="42" t="s">
        <v>89</v>
      </c>
      <c r="M69" s="45" t="s">
        <v>89</v>
      </c>
      <c r="N69" s="45" t="s">
        <v>89</v>
      </c>
      <c r="O69" s="39">
        <v>43417</v>
      </c>
      <c r="P69" s="46" t="s">
        <v>287</v>
      </c>
      <c r="Q69" s="47" t="s">
        <v>89</v>
      </c>
      <c r="R69" s="48"/>
      <c r="S69" s="49">
        <v>65675</v>
      </c>
      <c r="T69" s="50">
        <v>5000101254</v>
      </c>
      <c r="U69" s="51" t="s">
        <v>288</v>
      </c>
      <c r="V69" s="51">
        <v>71365770</v>
      </c>
    </row>
    <row r="70" spans="1:22" s="35" customFormat="1" ht="15" customHeight="1">
      <c r="A70" s="36">
        <v>6631008</v>
      </c>
      <c r="B70" s="37" t="s">
        <v>289</v>
      </c>
      <c r="C70" s="38">
        <v>43385</v>
      </c>
      <c r="D70" s="39">
        <v>43388</v>
      </c>
      <c r="E70" s="40">
        <v>43381</v>
      </c>
      <c r="F70" s="41">
        <v>2279619</v>
      </c>
      <c r="G70" s="41">
        <v>253291</v>
      </c>
      <c r="H70" s="41">
        <v>2532910</v>
      </c>
      <c r="I70" s="42" t="s">
        <v>89</v>
      </c>
      <c r="J70" s="42" t="s">
        <v>90</v>
      </c>
      <c r="K70" s="48"/>
      <c r="L70" s="42" t="s">
        <v>89</v>
      </c>
      <c r="M70" s="45" t="s">
        <v>98</v>
      </c>
      <c r="N70" s="45" t="s">
        <v>89</v>
      </c>
      <c r="O70" s="39">
        <v>43397</v>
      </c>
      <c r="P70" s="46" t="s">
        <v>290</v>
      </c>
      <c r="Q70" s="47" t="s">
        <v>89</v>
      </c>
      <c r="R70" s="48"/>
      <c r="S70" s="49">
        <v>253291</v>
      </c>
      <c r="T70" s="50">
        <v>5000101158</v>
      </c>
      <c r="U70" s="51">
        <v>36103</v>
      </c>
      <c r="V70" s="51">
        <v>71365771</v>
      </c>
    </row>
    <row r="71" spans="1:22" s="35" customFormat="1" ht="15" customHeight="1">
      <c r="A71" s="36">
        <v>6435008</v>
      </c>
      <c r="B71" s="37" t="s">
        <v>291</v>
      </c>
      <c r="C71" s="38">
        <v>43448</v>
      </c>
      <c r="D71" s="39">
        <v>43452</v>
      </c>
      <c r="E71" s="40">
        <v>43444</v>
      </c>
      <c r="F71" s="41">
        <v>750006</v>
      </c>
      <c r="G71" s="41">
        <v>58575</v>
      </c>
      <c r="H71" s="41">
        <v>808581</v>
      </c>
      <c r="I71" s="42" t="s">
        <v>89</v>
      </c>
      <c r="J71" s="42" t="s">
        <v>89</v>
      </c>
      <c r="K71" s="48">
        <v>7.8099375204998364E-2</v>
      </c>
      <c r="L71" s="42" t="s">
        <v>89</v>
      </c>
      <c r="M71" s="45" t="s">
        <v>89</v>
      </c>
      <c r="N71" s="45" t="s">
        <v>89</v>
      </c>
      <c r="O71" s="39">
        <v>43493</v>
      </c>
      <c r="P71" s="46" t="s">
        <v>292</v>
      </c>
      <c r="Q71" s="47" t="s">
        <v>89</v>
      </c>
      <c r="R71" s="48"/>
      <c r="S71" s="49">
        <v>58575</v>
      </c>
      <c r="T71" s="50">
        <v>5000101100</v>
      </c>
      <c r="U71" s="51" t="s">
        <v>293</v>
      </c>
      <c r="V71" s="51">
        <v>71365772</v>
      </c>
    </row>
    <row r="72" spans="1:22" s="35" customFormat="1" ht="15" customHeight="1">
      <c r="A72" s="52">
        <v>6635011</v>
      </c>
      <c r="B72" s="37" t="s">
        <v>294</v>
      </c>
      <c r="C72" s="38">
        <v>43431</v>
      </c>
      <c r="D72" s="39">
        <v>43432</v>
      </c>
      <c r="E72" s="40">
        <v>43417</v>
      </c>
      <c r="F72" s="41">
        <v>4068369</v>
      </c>
      <c r="G72" s="41">
        <v>446375</v>
      </c>
      <c r="H72" s="41">
        <v>4514744</v>
      </c>
      <c r="I72" s="42" t="s">
        <v>89</v>
      </c>
      <c r="J72" s="42" t="s">
        <v>89</v>
      </c>
      <c r="K72" s="48">
        <v>0.10971841541413771</v>
      </c>
      <c r="L72" s="42" t="s">
        <v>94</v>
      </c>
      <c r="M72" s="45" t="s">
        <v>89</v>
      </c>
      <c r="N72" s="45" t="s">
        <v>94</v>
      </c>
      <c r="O72" s="39">
        <v>43452</v>
      </c>
      <c r="P72" s="46" t="s">
        <v>295</v>
      </c>
      <c r="Q72" s="53" t="s">
        <v>89</v>
      </c>
      <c r="R72" s="48"/>
      <c r="S72" s="49">
        <v>446375</v>
      </c>
      <c r="T72" s="50">
        <v>5000087783</v>
      </c>
      <c r="U72" s="51" t="s">
        <v>296</v>
      </c>
      <c r="V72" s="51">
        <v>71365773</v>
      </c>
    </row>
    <row r="73" spans="1:22" s="35" customFormat="1" ht="15" customHeight="1">
      <c r="A73" s="52">
        <v>6535004</v>
      </c>
      <c r="B73" s="37" t="s">
        <v>297</v>
      </c>
      <c r="C73" s="38">
        <v>43410</v>
      </c>
      <c r="D73" s="39">
        <v>43412</v>
      </c>
      <c r="E73" s="40">
        <v>43405</v>
      </c>
      <c r="F73" s="41">
        <v>750006</v>
      </c>
      <c r="G73" s="41">
        <v>83334</v>
      </c>
      <c r="H73" s="41">
        <v>833340</v>
      </c>
      <c r="I73" s="42" t="s">
        <v>89</v>
      </c>
      <c r="J73" s="42" t="s">
        <v>90</v>
      </c>
      <c r="K73" s="48"/>
      <c r="L73" s="42" t="s">
        <v>89</v>
      </c>
      <c r="M73" s="45" t="s">
        <v>98</v>
      </c>
      <c r="N73" s="45" t="s">
        <v>89</v>
      </c>
      <c r="O73" s="39">
        <v>43452</v>
      </c>
      <c r="P73" s="46" t="s">
        <v>298</v>
      </c>
      <c r="Q73" s="53" t="s">
        <v>89</v>
      </c>
      <c r="R73" s="48"/>
      <c r="S73" s="49">
        <v>83334</v>
      </c>
      <c r="T73" s="50">
        <v>5000101098</v>
      </c>
      <c r="U73" s="51" t="s">
        <v>299</v>
      </c>
      <c r="V73" s="51">
        <v>71365774</v>
      </c>
    </row>
    <row r="74" spans="1:22" s="35" customFormat="1" ht="15" customHeight="1">
      <c r="A74" s="52">
        <v>6435009</v>
      </c>
      <c r="B74" s="37" t="s">
        <v>300</v>
      </c>
      <c r="C74" s="38">
        <v>43355</v>
      </c>
      <c r="D74" s="39">
        <v>43357</v>
      </c>
      <c r="E74" s="40">
        <v>43353</v>
      </c>
      <c r="F74" s="41">
        <v>2954025</v>
      </c>
      <c r="G74" s="41">
        <v>328225</v>
      </c>
      <c r="H74" s="41">
        <v>3282250</v>
      </c>
      <c r="I74" s="42" t="s">
        <v>94</v>
      </c>
      <c r="J74" s="42" t="s">
        <v>90</v>
      </c>
      <c r="K74" s="48"/>
      <c r="L74" s="42" t="s">
        <v>89</v>
      </c>
      <c r="M74" s="45" t="s">
        <v>98</v>
      </c>
      <c r="N74" s="45" t="s">
        <v>94</v>
      </c>
      <c r="O74" s="39">
        <v>43384</v>
      </c>
      <c r="P74" s="46" t="s">
        <v>301</v>
      </c>
      <c r="Q74" s="53" t="s">
        <v>89</v>
      </c>
      <c r="R74" s="48"/>
      <c r="S74" s="49">
        <v>328225</v>
      </c>
      <c r="T74" s="50">
        <v>5000101113</v>
      </c>
      <c r="U74" s="51" t="s">
        <v>302</v>
      </c>
      <c r="V74" s="51">
        <v>71365775</v>
      </c>
    </row>
    <row r="75" spans="1:22" s="35" customFormat="1" ht="15" customHeight="1">
      <c r="A75" s="36">
        <v>6440008</v>
      </c>
      <c r="B75" s="37" t="s">
        <v>303</v>
      </c>
      <c r="C75" s="38">
        <v>43398</v>
      </c>
      <c r="D75" s="39">
        <v>43402</v>
      </c>
      <c r="E75" s="40">
        <v>43397</v>
      </c>
      <c r="F75" s="41">
        <v>6040080</v>
      </c>
      <c r="G75" s="41">
        <v>671120</v>
      </c>
      <c r="H75" s="41">
        <v>6711200</v>
      </c>
      <c r="I75" s="42" t="s">
        <v>94</v>
      </c>
      <c r="J75" s="42" t="s">
        <v>90</v>
      </c>
      <c r="K75" s="48"/>
      <c r="L75" s="42" t="s">
        <v>94</v>
      </c>
      <c r="M75" s="45" t="s">
        <v>98</v>
      </c>
      <c r="N75" s="45" t="s">
        <v>94</v>
      </c>
      <c r="O75" s="39">
        <v>43452</v>
      </c>
      <c r="P75" s="46" t="s">
        <v>304</v>
      </c>
      <c r="Q75" s="47" t="s">
        <v>89</v>
      </c>
      <c r="R75" s="48"/>
      <c r="S75" s="49">
        <v>671120</v>
      </c>
      <c r="T75" s="50">
        <v>5000087682</v>
      </c>
      <c r="U75" s="51" t="s">
        <v>305</v>
      </c>
      <c r="V75" s="51">
        <v>71365776</v>
      </c>
    </row>
    <row r="76" spans="1:22" s="35" customFormat="1" ht="15" customHeight="1">
      <c r="A76" s="52">
        <v>6632006</v>
      </c>
      <c r="B76" s="37" t="s">
        <v>306</v>
      </c>
      <c r="C76" s="38">
        <v>43345</v>
      </c>
      <c r="D76" s="39">
        <v>43350</v>
      </c>
      <c r="E76" s="40">
        <v>43342</v>
      </c>
      <c r="F76" s="41">
        <v>750006</v>
      </c>
      <c r="G76" s="41">
        <v>83334</v>
      </c>
      <c r="H76" s="41">
        <v>833340</v>
      </c>
      <c r="I76" s="42" t="s">
        <v>89</v>
      </c>
      <c r="J76" s="42" t="s">
        <v>90</v>
      </c>
      <c r="K76" s="48"/>
      <c r="L76" s="42" t="s">
        <v>89</v>
      </c>
      <c r="M76" s="45" t="s">
        <v>89</v>
      </c>
      <c r="N76" s="45" t="s">
        <v>94</v>
      </c>
      <c r="O76" s="39">
        <v>43384</v>
      </c>
      <c r="P76" s="46" t="s">
        <v>307</v>
      </c>
      <c r="Q76" s="53" t="s">
        <v>89</v>
      </c>
      <c r="R76" s="48"/>
      <c r="S76" s="49">
        <v>83334</v>
      </c>
      <c r="T76" s="50">
        <v>5000101137</v>
      </c>
      <c r="U76" s="51">
        <v>36289</v>
      </c>
      <c r="V76" s="51">
        <v>71365777</v>
      </c>
    </row>
    <row r="77" spans="1:22" s="35" customFormat="1" ht="15" customHeight="1">
      <c r="A77" s="36">
        <v>6434002</v>
      </c>
      <c r="B77" s="37" t="s">
        <v>308</v>
      </c>
      <c r="C77" s="38">
        <v>43340</v>
      </c>
      <c r="D77" s="39">
        <v>43353</v>
      </c>
      <c r="E77" s="40">
        <v>43340</v>
      </c>
      <c r="F77" s="41">
        <v>750006</v>
      </c>
      <c r="G77" s="41">
        <v>83334</v>
      </c>
      <c r="H77" s="41">
        <v>833340</v>
      </c>
      <c r="I77" s="42" t="s">
        <v>94</v>
      </c>
      <c r="J77" s="42" t="s">
        <v>90</v>
      </c>
      <c r="K77" s="48"/>
      <c r="L77" s="42" t="s">
        <v>94</v>
      </c>
      <c r="M77" s="45" t="s">
        <v>89</v>
      </c>
      <c r="N77" s="45" t="s">
        <v>94</v>
      </c>
      <c r="O77" s="39">
        <v>43384</v>
      </c>
      <c r="P77" s="46" t="s">
        <v>309</v>
      </c>
      <c r="Q77" s="47" t="s">
        <v>89</v>
      </c>
      <c r="R77" s="48"/>
      <c r="S77" s="49">
        <v>83334</v>
      </c>
      <c r="T77" s="50">
        <v>5000087672</v>
      </c>
      <c r="U77" s="51" t="s">
        <v>310</v>
      </c>
      <c r="V77" s="51">
        <v>71365778</v>
      </c>
    </row>
    <row r="78" spans="1:22" s="35" customFormat="1" ht="15" customHeight="1">
      <c r="A78" s="36">
        <v>6634004</v>
      </c>
      <c r="B78" s="37" t="s">
        <v>311</v>
      </c>
      <c r="C78" s="38">
        <v>43433</v>
      </c>
      <c r="D78" s="39">
        <v>43434</v>
      </c>
      <c r="E78" s="40">
        <v>43430</v>
      </c>
      <c r="F78" s="41">
        <v>1754046</v>
      </c>
      <c r="G78" s="41">
        <v>194894</v>
      </c>
      <c r="H78" s="41">
        <v>1948940</v>
      </c>
      <c r="I78" s="77" t="s">
        <v>89</v>
      </c>
      <c r="J78" s="70" t="s">
        <v>90</v>
      </c>
      <c r="K78" s="48"/>
      <c r="L78" s="70" t="s">
        <v>89</v>
      </c>
      <c r="M78" s="70" t="s">
        <v>98</v>
      </c>
      <c r="N78" s="78" t="s">
        <v>94</v>
      </c>
      <c r="O78" s="39">
        <v>43452</v>
      </c>
      <c r="P78" s="46" t="s">
        <v>312</v>
      </c>
      <c r="Q78" s="47" t="s">
        <v>89</v>
      </c>
      <c r="R78" s="48"/>
      <c r="S78" s="49">
        <v>194894</v>
      </c>
      <c r="T78" s="50">
        <v>5000101276</v>
      </c>
      <c r="U78" s="51" t="s">
        <v>313</v>
      </c>
      <c r="V78" s="51">
        <v>71365779</v>
      </c>
    </row>
    <row r="79" spans="1:22" s="35" customFormat="1" ht="15" customHeight="1">
      <c r="A79" s="52">
        <v>6634005</v>
      </c>
      <c r="B79" s="37" t="s">
        <v>314</v>
      </c>
      <c r="C79" s="38">
        <v>43439</v>
      </c>
      <c r="D79" s="39">
        <v>43440</v>
      </c>
      <c r="E79" s="40">
        <v>43438</v>
      </c>
      <c r="F79" s="41">
        <v>3778776</v>
      </c>
      <c r="G79" s="41">
        <v>419864</v>
      </c>
      <c r="H79" s="41">
        <v>4198640</v>
      </c>
      <c r="I79" s="42" t="s">
        <v>89</v>
      </c>
      <c r="J79" s="42" t="s">
        <v>90</v>
      </c>
      <c r="K79" s="48"/>
      <c r="L79" s="42" t="s">
        <v>89</v>
      </c>
      <c r="M79" s="45" t="s">
        <v>89</v>
      </c>
      <c r="N79" s="45" t="s">
        <v>89</v>
      </c>
      <c r="O79" s="39">
        <v>43452</v>
      </c>
      <c r="P79" s="46" t="s">
        <v>315</v>
      </c>
      <c r="Q79" s="53" t="s">
        <v>89</v>
      </c>
      <c r="R79" s="48"/>
      <c r="S79" s="49">
        <v>419864</v>
      </c>
      <c r="T79" s="50">
        <v>5000087767</v>
      </c>
      <c r="U79" s="51" t="s">
        <v>316</v>
      </c>
      <c r="V79" s="51">
        <v>71365780</v>
      </c>
    </row>
    <row r="80" spans="1:22" s="35" customFormat="1" ht="15" customHeight="1">
      <c r="A80" s="52">
        <v>6534009</v>
      </c>
      <c r="B80" s="37" t="s">
        <v>317</v>
      </c>
      <c r="C80" s="38">
        <v>43438</v>
      </c>
      <c r="D80" s="39">
        <v>43447</v>
      </c>
      <c r="E80" s="40">
        <v>43434</v>
      </c>
      <c r="F80" s="41">
        <v>750006</v>
      </c>
      <c r="G80" s="41">
        <v>83334</v>
      </c>
      <c r="H80" s="41">
        <v>833340</v>
      </c>
      <c r="I80" s="42" t="s">
        <v>94</v>
      </c>
      <c r="J80" s="42" t="s">
        <v>90</v>
      </c>
      <c r="K80" s="48"/>
      <c r="L80" s="42" t="s">
        <v>89</v>
      </c>
      <c r="M80" s="45" t="s">
        <v>89</v>
      </c>
      <c r="N80" s="45" t="s">
        <v>89</v>
      </c>
      <c r="O80" s="39">
        <v>43493</v>
      </c>
      <c r="P80" s="46" t="s">
        <v>318</v>
      </c>
      <c r="Q80" s="53" t="s">
        <v>89</v>
      </c>
      <c r="R80" s="48"/>
      <c r="S80" s="49">
        <v>83334</v>
      </c>
      <c r="T80" s="50">
        <v>5000101285</v>
      </c>
      <c r="U80" s="51" t="s">
        <v>319</v>
      </c>
      <c r="V80" s="51">
        <v>71365781</v>
      </c>
    </row>
    <row r="81" spans="1:22" s="35" customFormat="1" ht="15" customHeight="1">
      <c r="A81" s="52">
        <v>6431007</v>
      </c>
      <c r="B81" s="37" t="s">
        <v>320</v>
      </c>
      <c r="C81" s="38">
        <v>43371</v>
      </c>
      <c r="D81" s="39">
        <v>43374</v>
      </c>
      <c r="E81" s="40">
        <v>43370</v>
      </c>
      <c r="F81" s="41">
        <v>2376639</v>
      </c>
      <c r="G81" s="41">
        <v>261625</v>
      </c>
      <c r="H81" s="41">
        <v>2638264</v>
      </c>
      <c r="I81" s="42" t="s">
        <v>89</v>
      </c>
      <c r="J81" s="42" t="s">
        <v>89</v>
      </c>
      <c r="K81" s="48">
        <v>0.11008192661990315</v>
      </c>
      <c r="L81" s="42" t="s">
        <v>89</v>
      </c>
      <c r="M81" s="45" t="s">
        <v>89</v>
      </c>
      <c r="N81" s="45" t="s">
        <v>89</v>
      </c>
      <c r="O81" s="39">
        <v>43384</v>
      </c>
      <c r="P81" s="46" t="s">
        <v>321</v>
      </c>
      <c r="Q81" s="53" t="s">
        <v>89</v>
      </c>
      <c r="R81" s="48"/>
      <c r="S81" s="49">
        <v>261625</v>
      </c>
      <c r="T81" s="50">
        <v>5000101229</v>
      </c>
      <c r="U81" s="51" t="s">
        <v>322</v>
      </c>
      <c r="V81" s="51">
        <v>71365782</v>
      </c>
    </row>
    <row r="82" spans="1:22" s="35" customFormat="1" ht="15" customHeight="1">
      <c r="A82" s="36">
        <v>6631009</v>
      </c>
      <c r="B82" s="37" t="s">
        <v>323</v>
      </c>
      <c r="C82" s="38">
        <v>43355</v>
      </c>
      <c r="D82" s="39">
        <v>43357</v>
      </c>
      <c r="E82" s="40">
        <v>43355</v>
      </c>
      <c r="F82" s="41">
        <v>14135238</v>
      </c>
      <c r="G82" s="41">
        <v>1570582</v>
      </c>
      <c r="H82" s="41">
        <v>15705820</v>
      </c>
      <c r="I82" s="42" t="s">
        <v>94</v>
      </c>
      <c r="J82" s="42" t="s">
        <v>90</v>
      </c>
      <c r="K82" s="48"/>
      <c r="L82" s="42" t="s">
        <v>89</v>
      </c>
      <c r="M82" s="45" t="s">
        <v>89</v>
      </c>
      <c r="N82" s="45" t="s">
        <v>89</v>
      </c>
      <c r="O82" s="39">
        <v>43384</v>
      </c>
      <c r="P82" s="46" t="s">
        <v>324</v>
      </c>
      <c r="Q82" s="47" t="s">
        <v>89</v>
      </c>
      <c r="R82" s="48"/>
      <c r="S82" s="49">
        <v>1570582</v>
      </c>
      <c r="T82" s="50">
        <v>5000087670</v>
      </c>
      <c r="U82" s="51" t="s">
        <v>325</v>
      </c>
      <c r="V82" s="51">
        <v>71365783</v>
      </c>
    </row>
    <row r="83" spans="1:22" s="35" customFormat="1" ht="15" customHeight="1">
      <c r="A83" s="36">
        <v>6633008</v>
      </c>
      <c r="B83" s="37" t="s">
        <v>326</v>
      </c>
      <c r="C83" s="38">
        <v>43430</v>
      </c>
      <c r="D83" s="39">
        <v>43432</v>
      </c>
      <c r="E83" s="40">
        <v>43424</v>
      </c>
      <c r="F83" s="41">
        <v>1475811</v>
      </c>
      <c r="G83" s="41">
        <v>163979</v>
      </c>
      <c r="H83" s="41">
        <v>1639790</v>
      </c>
      <c r="I83" s="42" t="s">
        <v>94</v>
      </c>
      <c r="J83" s="42" t="s">
        <v>90</v>
      </c>
      <c r="K83" s="48"/>
      <c r="L83" s="42" t="s">
        <v>89</v>
      </c>
      <c r="M83" s="45" t="s">
        <v>98</v>
      </c>
      <c r="N83" s="45" t="s">
        <v>89</v>
      </c>
      <c r="O83" s="39">
        <v>43452</v>
      </c>
      <c r="P83" s="46" t="s">
        <v>327</v>
      </c>
      <c r="Q83" s="47" t="s">
        <v>89</v>
      </c>
      <c r="R83" s="48"/>
      <c r="S83" s="49">
        <v>163979</v>
      </c>
      <c r="T83" s="50">
        <v>5000076153</v>
      </c>
      <c r="U83" s="51" t="s">
        <v>328</v>
      </c>
      <c r="V83" s="51">
        <v>71365784</v>
      </c>
    </row>
    <row r="84" spans="1:22" s="35" customFormat="1" ht="15" customHeight="1">
      <c r="A84" s="52">
        <v>6435010</v>
      </c>
      <c r="B84" s="37" t="s">
        <v>329</v>
      </c>
      <c r="C84" s="38">
        <v>43348</v>
      </c>
      <c r="D84" s="39">
        <v>43350</v>
      </c>
      <c r="E84" s="40">
        <v>43347</v>
      </c>
      <c r="F84" s="41">
        <v>4268205</v>
      </c>
      <c r="G84" s="41">
        <v>474245</v>
      </c>
      <c r="H84" s="41">
        <v>4742450</v>
      </c>
      <c r="I84" s="42" t="s">
        <v>94</v>
      </c>
      <c r="J84" s="42" t="s">
        <v>90</v>
      </c>
      <c r="K84" s="48"/>
      <c r="L84" s="42" t="s">
        <v>94</v>
      </c>
      <c r="M84" s="45" t="s">
        <v>98</v>
      </c>
      <c r="N84" s="45" t="s">
        <v>89</v>
      </c>
      <c r="O84" s="39">
        <v>43417</v>
      </c>
      <c r="P84" s="46" t="s">
        <v>330</v>
      </c>
      <c r="Q84" s="53" t="s">
        <v>89</v>
      </c>
      <c r="R84" s="48"/>
      <c r="S84" s="49">
        <v>474245</v>
      </c>
      <c r="T84" s="50">
        <v>5000087654</v>
      </c>
      <c r="U84" s="51" t="s">
        <v>331</v>
      </c>
      <c r="V84" s="51">
        <v>71365785</v>
      </c>
    </row>
    <row r="85" spans="1:22" s="35" customFormat="1" ht="15" customHeight="1">
      <c r="A85" s="36">
        <v>6535005</v>
      </c>
      <c r="B85" s="37" t="s">
        <v>332</v>
      </c>
      <c r="C85" s="38">
        <v>43364</v>
      </c>
      <c r="D85" s="39">
        <v>43367</v>
      </c>
      <c r="E85" s="40">
        <v>43360</v>
      </c>
      <c r="F85" s="41">
        <v>750006</v>
      </c>
      <c r="G85" s="41">
        <v>83334</v>
      </c>
      <c r="H85" s="41">
        <v>833340</v>
      </c>
      <c r="I85" s="42" t="s">
        <v>89</v>
      </c>
      <c r="J85" s="42" t="s">
        <v>90</v>
      </c>
      <c r="K85" s="48"/>
      <c r="L85" s="42" t="s">
        <v>94</v>
      </c>
      <c r="M85" s="45" t="s">
        <v>98</v>
      </c>
      <c r="N85" s="45" t="s">
        <v>89</v>
      </c>
      <c r="O85" s="39">
        <v>43397</v>
      </c>
      <c r="P85" s="46" t="s">
        <v>333</v>
      </c>
      <c r="Q85" s="47" t="s">
        <v>89</v>
      </c>
      <c r="R85" s="48"/>
      <c r="S85" s="49">
        <v>83334</v>
      </c>
      <c r="T85" s="50">
        <v>5000101189</v>
      </c>
      <c r="U85" s="51" t="s">
        <v>334</v>
      </c>
      <c r="V85" s="51">
        <v>71365786</v>
      </c>
    </row>
    <row r="86" spans="1:22" s="35" customFormat="1" ht="15" customHeight="1">
      <c r="A86" s="36">
        <v>6433004</v>
      </c>
      <c r="B86" s="37" t="s">
        <v>335</v>
      </c>
      <c r="C86" s="38">
        <v>43412</v>
      </c>
      <c r="D86" s="39">
        <v>43413</v>
      </c>
      <c r="E86" s="40">
        <v>43409</v>
      </c>
      <c r="F86" s="41">
        <v>750006</v>
      </c>
      <c r="G86" s="41">
        <v>83334</v>
      </c>
      <c r="H86" s="41">
        <v>833340</v>
      </c>
      <c r="I86" s="42" t="s">
        <v>94</v>
      </c>
      <c r="J86" s="42" t="s">
        <v>90</v>
      </c>
      <c r="K86" s="48"/>
      <c r="L86" s="42" t="s">
        <v>89</v>
      </c>
      <c r="M86" s="45" t="s">
        <v>89</v>
      </c>
      <c r="N86" s="45" t="s">
        <v>94</v>
      </c>
      <c r="O86" s="39">
        <v>43452</v>
      </c>
      <c r="P86" s="46" t="s">
        <v>336</v>
      </c>
      <c r="Q86" s="47" t="s">
        <v>89</v>
      </c>
      <c r="R86" s="48"/>
      <c r="S86" s="49">
        <v>83334</v>
      </c>
      <c r="T86" s="50">
        <v>5000087752</v>
      </c>
      <c r="U86" s="51" t="s">
        <v>337</v>
      </c>
      <c r="V86" s="51">
        <v>71365787</v>
      </c>
    </row>
    <row r="87" spans="1:22" s="35" customFormat="1" ht="15" customHeight="1">
      <c r="A87" s="52">
        <v>6531005</v>
      </c>
      <c r="B87" s="37" t="s">
        <v>338</v>
      </c>
      <c r="C87" s="38">
        <v>43417</v>
      </c>
      <c r="D87" s="39">
        <v>43419</v>
      </c>
      <c r="E87" s="40">
        <v>43409</v>
      </c>
      <c r="F87" s="41">
        <v>21047040</v>
      </c>
      <c r="G87" s="41">
        <v>2111375</v>
      </c>
      <c r="H87" s="41">
        <v>23158415</v>
      </c>
      <c r="I87" s="42" t="s">
        <v>89</v>
      </c>
      <c r="J87" s="42" t="s">
        <v>89</v>
      </c>
      <c r="K87" s="48">
        <v>0.10031695668369518</v>
      </c>
      <c r="L87" s="42" t="s">
        <v>89</v>
      </c>
      <c r="M87" s="45" t="s">
        <v>89</v>
      </c>
      <c r="N87" s="45" t="s">
        <v>89</v>
      </c>
      <c r="O87" s="39">
        <v>43452</v>
      </c>
      <c r="P87" s="46" t="s">
        <v>339</v>
      </c>
      <c r="Q87" s="53" t="s">
        <v>89</v>
      </c>
      <c r="R87" s="48"/>
      <c r="S87" s="49">
        <v>2111375</v>
      </c>
      <c r="T87" s="50">
        <v>5000087706</v>
      </c>
      <c r="U87" s="51" t="s">
        <v>340</v>
      </c>
      <c r="V87" s="51">
        <v>71365788</v>
      </c>
    </row>
    <row r="88" spans="1:22" s="35" customFormat="1" ht="15" customHeight="1">
      <c r="A88" s="63">
        <v>6534010</v>
      </c>
      <c r="B88" s="64" t="s">
        <v>341</v>
      </c>
      <c r="C88" s="65">
        <v>43430</v>
      </c>
      <c r="D88" s="66">
        <v>43431</v>
      </c>
      <c r="E88" s="66">
        <v>43427</v>
      </c>
      <c r="F88" s="67">
        <v>1700001</v>
      </c>
      <c r="G88" s="67">
        <v>188889</v>
      </c>
      <c r="H88" s="67">
        <v>1888890</v>
      </c>
      <c r="I88" s="67" t="s">
        <v>94</v>
      </c>
      <c r="J88" s="68" t="s">
        <v>90</v>
      </c>
      <c r="K88" s="68"/>
      <c r="L88" s="68" t="s">
        <v>94</v>
      </c>
      <c r="M88" s="68" t="s">
        <v>89</v>
      </c>
      <c r="N88" s="68" t="s">
        <v>94</v>
      </c>
      <c r="O88" s="66">
        <v>43452</v>
      </c>
      <c r="P88" s="69" t="s">
        <v>342</v>
      </c>
      <c r="Q88" s="53" t="s">
        <v>89</v>
      </c>
      <c r="R88" s="48"/>
      <c r="S88" s="49">
        <v>188889</v>
      </c>
      <c r="T88" s="50">
        <v>5000087777</v>
      </c>
      <c r="U88" s="51" t="s">
        <v>343</v>
      </c>
      <c r="V88" s="51">
        <v>71365789</v>
      </c>
    </row>
    <row r="89" spans="1:22" s="35" customFormat="1" ht="15" customHeight="1">
      <c r="A89" s="52">
        <v>6434003</v>
      </c>
      <c r="B89" s="37" t="s">
        <v>344</v>
      </c>
      <c r="C89" s="54">
        <v>43385</v>
      </c>
      <c r="D89" s="55">
        <v>43388</v>
      </c>
      <c r="E89" s="40">
        <v>43381</v>
      </c>
      <c r="F89" s="56">
        <v>750006</v>
      </c>
      <c r="G89" s="56">
        <v>83334</v>
      </c>
      <c r="H89" s="56">
        <v>833340</v>
      </c>
      <c r="I89" s="70" t="s">
        <v>94</v>
      </c>
      <c r="J89" s="42" t="s">
        <v>90</v>
      </c>
      <c r="K89" s="48"/>
      <c r="L89" s="42" t="s">
        <v>89</v>
      </c>
      <c r="M89" s="42" t="s">
        <v>89</v>
      </c>
      <c r="N89" s="42" t="s">
        <v>89</v>
      </c>
      <c r="O89" s="55">
        <v>43397</v>
      </c>
      <c r="P89" s="58" t="s">
        <v>345</v>
      </c>
      <c r="Q89" s="71" t="s">
        <v>89</v>
      </c>
      <c r="R89" s="48"/>
      <c r="S89" s="49">
        <v>83334</v>
      </c>
      <c r="T89" s="50">
        <v>5000101217</v>
      </c>
      <c r="U89" s="51" t="s">
        <v>346</v>
      </c>
      <c r="V89" s="51">
        <v>71365790</v>
      </c>
    </row>
    <row r="90" spans="1:22" s="35" customFormat="1" ht="15" customHeight="1">
      <c r="A90" s="36">
        <v>6431008</v>
      </c>
      <c r="B90" s="37" t="s">
        <v>347</v>
      </c>
      <c r="C90" s="38">
        <v>43446</v>
      </c>
      <c r="D90" s="39">
        <v>43454</v>
      </c>
      <c r="E90" s="40">
        <v>43445</v>
      </c>
      <c r="F90" s="41">
        <v>838710</v>
      </c>
      <c r="G90" s="41">
        <v>93190</v>
      </c>
      <c r="H90" s="41">
        <v>931900</v>
      </c>
      <c r="I90" s="42" t="s">
        <v>94</v>
      </c>
      <c r="J90" s="42" t="s">
        <v>90</v>
      </c>
      <c r="K90" s="48"/>
      <c r="L90" s="42" t="s">
        <v>89</v>
      </c>
      <c r="M90" s="45" t="s">
        <v>89</v>
      </c>
      <c r="N90" s="45" t="s">
        <v>94</v>
      </c>
      <c r="O90" s="39">
        <v>43493</v>
      </c>
      <c r="P90" s="46" t="s">
        <v>348</v>
      </c>
      <c r="Q90" s="47" t="s">
        <v>89</v>
      </c>
      <c r="R90" s="48"/>
      <c r="S90" s="49">
        <v>93190</v>
      </c>
      <c r="T90" s="50">
        <v>5000101094</v>
      </c>
      <c r="U90" s="51" t="s">
        <v>349</v>
      </c>
      <c r="V90" s="51">
        <v>71365791</v>
      </c>
    </row>
    <row r="91" spans="1:22" s="35" customFormat="1" ht="15" customHeight="1">
      <c r="A91" s="52">
        <v>6434004</v>
      </c>
      <c r="B91" s="37" t="s">
        <v>350</v>
      </c>
      <c r="C91" s="38">
        <v>43437</v>
      </c>
      <c r="D91" s="39">
        <v>43439</v>
      </c>
      <c r="E91" s="40">
        <v>43437</v>
      </c>
      <c r="F91" s="41">
        <v>847044</v>
      </c>
      <c r="G91" s="41">
        <v>94116</v>
      </c>
      <c r="H91" s="41">
        <v>941160</v>
      </c>
      <c r="I91" s="42" t="s">
        <v>94</v>
      </c>
      <c r="J91" s="42" t="s">
        <v>90</v>
      </c>
      <c r="K91" s="48"/>
      <c r="L91" s="42" t="s">
        <v>89</v>
      </c>
      <c r="M91" s="45" t="s">
        <v>89</v>
      </c>
      <c r="N91" s="45" t="s">
        <v>89</v>
      </c>
      <c r="O91" s="39">
        <v>43452</v>
      </c>
      <c r="P91" s="46" t="s">
        <v>351</v>
      </c>
      <c r="Q91" s="53" t="s">
        <v>89</v>
      </c>
      <c r="R91" s="48"/>
      <c r="S91" s="49">
        <v>94116</v>
      </c>
      <c r="T91" s="50">
        <v>5000101162</v>
      </c>
      <c r="U91" s="51" t="s">
        <v>352</v>
      </c>
      <c r="V91" s="51">
        <v>71365792</v>
      </c>
    </row>
    <row r="92" spans="1:22" s="35" customFormat="1" ht="15" customHeight="1">
      <c r="A92" s="52">
        <v>6535006</v>
      </c>
      <c r="B92" s="37" t="s">
        <v>353</v>
      </c>
      <c r="C92" s="38">
        <v>43403</v>
      </c>
      <c r="D92" s="39">
        <v>43406</v>
      </c>
      <c r="E92" s="40">
        <v>43384</v>
      </c>
      <c r="F92" s="41">
        <v>750006</v>
      </c>
      <c r="G92" s="41">
        <v>59375</v>
      </c>
      <c r="H92" s="41">
        <v>809381</v>
      </c>
      <c r="I92" s="42" t="s">
        <v>89</v>
      </c>
      <c r="J92" s="42" t="s">
        <v>89</v>
      </c>
      <c r="K92" s="48">
        <v>7.9166033338399958E-2</v>
      </c>
      <c r="L92" s="42" t="s">
        <v>89</v>
      </c>
      <c r="M92" s="45" t="s">
        <v>89</v>
      </c>
      <c r="N92" s="45" t="s">
        <v>89</v>
      </c>
      <c r="O92" s="39">
        <v>43417</v>
      </c>
      <c r="P92" s="46" t="s">
        <v>354</v>
      </c>
      <c r="Q92" s="53" t="s">
        <v>89</v>
      </c>
      <c r="R92" s="48"/>
      <c r="S92" s="49">
        <v>59375</v>
      </c>
      <c r="T92" s="50">
        <v>5000087691</v>
      </c>
      <c r="U92" s="51" t="s">
        <v>355</v>
      </c>
      <c r="V92" s="51">
        <v>71365793</v>
      </c>
    </row>
    <row r="93" spans="1:22" s="35" customFormat="1" ht="15" customHeight="1">
      <c r="A93" s="36">
        <v>6535007</v>
      </c>
      <c r="B93" s="37" t="s">
        <v>356</v>
      </c>
      <c r="C93" s="38">
        <v>43342</v>
      </c>
      <c r="D93" s="39">
        <v>43353</v>
      </c>
      <c r="E93" s="40">
        <v>43341</v>
      </c>
      <c r="F93" s="41">
        <v>958815</v>
      </c>
      <c r="G93" s="41">
        <v>106535</v>
      </c>
      <c r="H93" s="41">
        <v>1065350</v>
      </c>
      <c r="I93" s="42" t="s">
        <v>94</v>
      </c>
      <c r="J93" s="42" t="s">
        <v>90</v>
      </c>
      <c r="K93" s="48"/>
      <c r="L93" s="42" t="s">
        <v>94</v>
      </c>
      <c r="M93" s="45" t="s">
        <v>89</v>
      </c>
      <c r="N93" s="45" t="s">
        <v>89</v>
      </c>
      <c r="O93" s="39">
        <v>43384</v>
      </c>
      <c r="P93" s="46" t="s">
        <v>357</v>
      </c>
      <c r="Q93" s="47" t="s">
        <v>89</v>
      </c>
      <c r="R93" s="48"/>
      <c r="S93" s="49">
        <v>106535</v>
      </c>
      <c r="T93" s="50">
        <v>5000101140</v>
      </c>
      <c r="U93" s="51" t="s">
        <v>358</v>
      </c>
      <c r="V93" s="51">
        <v>71365794</v>
      </c>
    </row>
    <row r="94" spans="1:22" s="35" customFormat="1" ht="15" customHeight="1">
      <c r="A94" s="36">
        <v>6633010</v>
      </c>
      <c r="B94" s="37" t="s">
        <v>359</v>
      </c>
      <c r="C94" s="38">
        <v>43370</v>
      </c>
      <c r="D94" s="39">
        <v>43374</v>
      </c>
      <c r="E94" s="40">
        <v>43368</v>
      </c>
      <c r="F94" s="41">
        <v>1383408</v>
      </c>
      <c r="G94" s="41">
        <v>145200</v>
      </c>
      <c r="H94" s="41">
        <v>1528608</v>
      </c>
      <c r="I94" s="42" t="s">
        <v>89</v>
      </c>
      <c r="J94" s="42" t="s">
        <v>89</v>
      </c>
      <c r="K94" s="48">
        <v>0.10495819020852851</v>
      </c>
      <c r="L94" s="42" t="s">
        <v>94</v>
      </c>
      <c r="M94" s="45" t="s">
        <v>89</v>
      </c>
      <c r="N94" s="45" t="s">
        <v>89</v>
      </c>
      <c r="O94" s="39">
        <v>43384</v>
      </c>
      <c r="P94" s="46" t="s">
        <v>360</v>
      </c>
      <c r="Q94" s="47" t="s">
        <v>89</v>
      </c>
      <c r="R94" s="48"/>
      <c r="S94" s="49">
        <v>145200</v>
      </c>
      <c r="T94" s="50">
        <v>5000087793</v>
      </c>
      <c r="U94" s="51" t="s">
        <v>361</v>
      </c>
      <c r="V94" s="51">
        <v>71365795</v>
      </c>
    </row>
    <row r="95" spans="1:22" s="35" customFormat="1" ht="15" customHeight="1">
      <c r="A95" s="36">
        <v>6532010</v>
      </c>
      <c r="B95" s="37" t="s">
        <v>362</v>
      </c>
      <c r="C95" s="38">
        <v>43448</v>
      </c>
      <c r="D95" s="39">
        <v>43451</v>
      </c>
      <c r="E95" s="40">
        <v>43446</v>
      </c>
      <c r="F95" s="41">
        <v>1376694</v>
      </c>
      <c r="G95" s="41">
        <v>152966</v>
      </c>
      <c r="H95" s="41">
        <v>1529660</v>
      </c>
      <c r="I95" s="42" t="s">
        <v>94</v>
      </c>
      <c r="J95" s="42" t="s">
        <v>90</v>
      </c>
      <c r="K95" s="48"/>
      <c r="L95" s="42" t="s">
        <v>89</v>
      </c>
      <c r="M95" s="45" t="s">
        <v>89</v>
      </c>
      <c r="N95" s="45" t="s">
        <v>89</v>
      </c>
      <c r="O95" s="39">
        <v>43493</v>
      </c>
      <c r="P95" s="46" t="s">
        <v>363</v>
      </c>
      <c r="Q95" s="47" t="s">
        <v>89</v>
      </c>
      <c r="R95" s="48"/>
      <c r="S95" s="49">
        <v>152966</v>
      </c>
      <c r="T95" s="50">
        <v>5000101177</v>
      </c>
      <c r="U95" s="51" t="s">
        <v>364</v>
      </c>
      <c r="V95" s="51">
        <v>71365796</v>
      </c>
    </row>
    <row r="96" spans="1:22" s="35" customFormat="1" ht="15" customHeight="1">
      <c r="A96" s="52">
        <v>6432008</v>
      </c>
      <c r="B96" s="37" t="s">
        <v>365</v>
      </c>
      <c r="C96" s="38">
        <v>43440</v>
      </c>
      <c r="D96" s="39">
        <v>43441</v>
      </c>
      <c r="E96" s="40">
        <v>43437</v>
      </c>
      <c r="F96" s="41">
        <v>5893425</v>
      </c>
      <c r="G96" s="41">
        <v>654825</v>
      </c>
      <c r="H96" s="41">
        <v>6548250</v>
      </c>
      <c r="I96" s="42" t="s">
        <v>94</v>
      </c>
      <c r="J96" s="42" t="s">
        <v>90</v>
      </c>
      <c r="K96" s="48"/>
      <c r="L96" s="42" t="s">
        <v>89</v>
      </c>
      <c r="M96" s="45" t="s">
        <v>89</v>
      </c>
      <c r="N96" s="45" t="s">
        <v>94</v>
      </c>
      <c r="O96" s="39">
        <v>43452</v>
      </c>
      <c r="P96" s="46" t="s">
        <v>366</v>
      </c>
      <c r="Q96" s="53" t="s">
        <v>89</v>
      </c>
      <c r="R96" s="48"/>
      <c r="S96" s="49">
        <v>654825</v>
      </c>
      <c r="T96" s="50">
        <v>5000087744</v>
      </c>
      <c r="U96" s="51" t="s">
        <v>367</v>
      </c>
      <c r="V96" s="51">
        <v>71365797</v>
      </c>
    </row>
    <row r="97" spans="1:22" s="35" customFormat="1" ht="15" customHeight="1">
      <c r="A97" s="52">
        <v>6432009</v>
      </c>
      <c r="B97" s="37" t="s">
        <v>368</v>
      </c>
      <c r="C97" s="38">
        <v>43448</v>
      </c>
      <c r="D97" s="39">
        <v>43452</v>
      </c>
      <c r="E97" s="40">
        <v>43448</v>
      </c>
      <c r="F97" s="41">
        <v>750006</v>
      </c>
      <c r="G97" s="41">
        <v>83334</v>
      </c>
      <c r="H97" s="41">
        <v>833340</v>
      </c>
      <c r="I97" s="42" t="s">
        <v>94</v>
      </c>
      <c r="J97" s="42" t="s">
        <v>90</v>
      </c>
      <c r="K97" s="48"/>
      <c r="L97" s="42" t="s">
        <v>89</v>
      </c>
      <c r="M97" s="45" t="s">
        <v>89</v>
      </c>
      <c r="N97" s="45" t="s">
        <v>89</v>
      </c>
      <c r="O97" s="39">
        <v>43566</v>
      </c>
      <c r="P97" s="46" t="s">
        <v>369</v>
      </c>
      <c r="Q97" s="53" t="s">
        <v>89</v>
      </c>
      <c r="R97" s="48"/>
      <c r="S97" s="49">
        <v>83334</v>
      </c>
      <c r="T97" s="50">
        <v>5000087746</v>
      </c>
      <c r="U97" s="51" t="s">
        <v>370</v>
      </c>
      <c r="V97" s="51">
        <v>71365798</v>
      </c>
    </row>
    <row r="98" spans="1:22" s="35" customFormat="1" ht="15" customHeight="1">
      <c r="A98" s="52">
        <v>6631011</v>
      </c>
      <c r="B98" s="37" t="s">
        <v>371</v>
      </c>
      <c r="C98" s="38">
        <v>43371</v>
      </c>
      <c r="D98" s="39">
        <v>43374</v>
      </c>
      <c r="E98" s="40">
        <v>43367</v>
      </c>
      <c r="F98" s="41">
        <v>2025684</v>
      </c>
      <c r="G98" s="41">
        <v>217300</v>
      </c>
      <c r="H98" s="41">
        <v>2242984</v>
      </c>
      <c r="I98" s="42" t="s">
        <v>89</v>
      </c>
      <c r="J98" s="42" t="s">
        <v>89</v>
      </c>
      <c r="K98" s="48">
        <v>0.10727240773980543</v>
      </c>
      <c r="L98" s="42" t="s">
        <v>94</v>
      </c>
      <c r="M98" s="45" t="s">
        <v>89</v>
      </c>
      <c r="N98" s="45" t="s">
        <v>89</v>
      </c>
      <c r="O98" s="39">
        <v>43452</v>
      </c>
      <c r="P98" s="46" t="s">
        <v>372</v>
      </c>
      <c r="Q98" s="53" t="s">
        <v>89</v>
      </c>
      <c r="R98" s="48"/>
      <c r="S98" s="49">
        <v>217300</v>
      </c>
      <c r="T98" s="50">
        <v>5000101159</v>
      </c>
      <c r="U98" s="51" t="s">
        <v>373</v>
      </c>
      <c r="V98" s="51">
        <v>71365799</v>
      </c>
    </row>
    <row r="99" spans="1:22" s="35" customFormat="1" ht="15" customHeight="1">
      <c r="A99" s="52">
        <v>6433006</v>
      </c>
      <c r="B99" s="37" t="s">
        <v>374</v>
      </c>
      <c r="C99" s="38">
        <v>43356</v>
      </c>
      <c r="D99" s="39">
        <v>43336</v>
      </c>
      <c r="E99" s="40">
        <v>43333</v>
      </c>
      <c r="F99" s="41">
        <v>4317111</v>
      </c>
      <c r="G99" s="41">
        <v>479679</v>
      </c>
      <c r="H99" s="41">
        <v>4796790</v>
      </c>
      <c r="I99" s="42" t="s">
        <v>94</v>
      </c>
      <c r="J99" s="42" t="s">
        <v>90</v>
      </c>
      <c r="K99" s="48"/>
      <c r="L99" s="42" t="s">
        <v>89</v>
      </c>
      <c r="M99" s="45" t="s">
        <v>89</v>
      </c>
      <c r="N99" s="45" t="s">
        <v>89</v>
      </c>
      <c r="O99" s="39">
        <v>43384</v>
      </c>
      <c r="P99" s="46" t="s">
        <v>375</v>
      </c>
      <c r="Q99" s="53" t="s">
        <v>89</v>
      </c>
      <c r="R99" s="48"/>
      <c r="S99" s="49">
        <v>479679</v>
      </c>
      <c r="T99" s="50">
        <v>5000087754</v>
      </c>
      <c r="U99" s="51" t="s">
        <v>376</v>
      </c>
      <c r="V99" s="51">
        <v>71365800</v>
      </c>
    </row>
    <row r="100" spans="1:22" s="35" customFormat="1" ht="15" customHeight="1">
      <c r="A100" s="36">
        <v>6431010</v>
      </c>
      <c r="B100" s="37" t="s">
        <v>377</v>
      </c>
      <c r="C100" s="74">
        <v>43368</v>
      </c>
      <c r="D100" s="39">
        <v>43370</v>
      </c>
      <c r="E100" s="40">
        <v>43361</v>
      </c>
      <c r="F100" s="41">
        <v>750006</v>
      </c>
      <c r="G100" s="41">
        <v>83334</v>
      </c>
      <c r="H100" s="41">
        <v>833340</v>
      </c>
      <c r="I100" s="42" t="s">
        <v>94</v>
      </c>
      <c r="J100" s="42" t="s">
        <v>90</v>
      </c>
      <c r="K100" s="48"/>
      <c r="L100" s="42" t="s">
        <v>89</v>
      </c>
      <c r="M100" s="45" t="s">
        <v>89</v>
      </c>
      <c r="N100" s="45" t="s">
        <v>94</v>
      </c>
      <c r="O100" s="39">
        <v>43384</v>
      </c>
      <c r="P100" s="46" t="s">
        <v>378</v>
      </c>
      <c r="Q100" s="47" t="s">
        <v>89</v>
      </c>
      <c r="R100" s="48"/>
      <c r="S100" s="49">
        <v>83334</v>
      </c>
      <c r="T100" s="50">
        <v>5000101096</v>
      </c>
      <c r="U100" s="51" t="s">
        <v>379</v>
      </c>
      <c r="V100" s="51">
        <v>71365801</v>
      </c>
    </row>
    <row r="101" spans="1:22" s="35" customFormat="1" ht="15" customHeight="1">
      <c r="A101" s="36">
        <v>6432010</v>
      </c>
      <c r="B101" s="37" t="s">
        <v>380</v>
      </c>
      <c r="C101" s="38">
        <v>43342</v>
      </c>
      <c r="D101" s="39">
        <v>43348</v>
      </c>
      <c r="E101" s="40">
        <v>43341</v>
      </c>
      <c r="F101" s="41">
        <v>4685742</v>
      </c>
      <c r="G101" s="41">
        <v>520638</v>
      </c>
      <c r="H101" s="41">
        <v>5206380</v>
      </c>
      <c r="I101" s="42" t="s">
        <v>89</v>
      </c>
      <c r="J101" s="42" t="s">
        <v>90</v>
      </c>
      <c r="K101" s="48"/>
      <c r="L101" s="42" t="s">
        <v>89</v>
      </c>
      <c r="M101" s="45" t="s">
        <v>89</v>
      </c>
      <c r="N101" s="45" t="s">
        <v>89</v>
      </c>
      <c r="O101" s="39">
        <v>43384</v>
      </c>
      <c r="P101" s="46" t="s">
        <v>381</v>
      </c>
      <c r="Q101" s="47" t="s">
        <v>89</v>
      </c>
      <c r="R101" s="48"/>
      <c r="S101" s="49">
        <v>520638</v>
      </c>
      <c r="T101" s="50">
        <v>5000087739</v>
      </c>
      <c r="U101" s="51" t="s">
        <v>382</v>
      </c>
      <c r="V101" s="51">
        <v>71365802</v>
      </c>
    </row>
    <row r="102" spans="1:22" s="35" customFormat="1" ht="15" customHeight="1">
      <c r="A102" s="36">
        <v>6432011</v>
      </c>
      <c r="B102" s="37" t="s">
        <v>383</v>
      </c>
      <c r="C102" s="38">
        <v>43447</v>
      </c>
      <c r="D102" s="39">
        <v>43445</v>
      </c>
      <c r="E102" s="40">
        <v>43445</v>
      </c>
      <c r="F102" s="41">
        <v>750006</v>
      </c>
      <c r="G102" s="41">
        <v>83334</v>
      </c>
      <c r="H102" s="41">
        <v>833340</v>
      </c>
      <c r="I102" s="42" t="s">
        <v>94</v>
      </c>
      <c r="J102" s="42" t="s">
        <v>90</v>
      </c>
      <c r="K102" s="48"/>
      <c r="L102" s="42" t="s">
        <v>94</v>
      </c>
      <c r="M102" s="45" t="s">
        <v>89</v>
      </c>
      <c r="N102" s="45" t="s">
        <v>94</v>
      </c>
      <c r="O102" s="39">
        <v>43566</v>
      </c>
      <c r="P102" s="46" t="s">
        <v>384</v>
      </c>
      <c r="Q102" s="47" t="s">
        <v>89</v>
      </c>
      <c r="R102" s="48"/>
      <c r="S102" s="49">
        <v>83334</v>
      </c>
      <c r="T102" s="50">
        <v>5000101244</v>
      </c>
      <c r="U102" s="51" t="s">
        <v>385</v>
      </c>
      <c r="V102" s="51">
        <v>71365803</v>
      </c>
    </row>
    <row r="103" spans="1:22" s="35" customFormat="1" ht="15" customHeight="1">
      <c r="A103" s="52">
        <v>6531006</v>
      </c>
      <c r="B103" s="37" t="s">
        <v>386</v>
      </c>
      <c r="C103" s="38">
        <v>43342</v>
      </c>
      <c r="D103" s="39">
        <v>43342</v>
      </c>
      <c r="E103" s="40">
        <v>43341</v>
      </c>
      <c r="F103" s="41">
        <v>3372210</v>
      </c>
      <c r="G103" s="41">
        <v>374690</v>
      </c>
      <c r="H103" s="41">
        <v>3746900</v>
      </c>
      <c r="I103" s="42" t="s">
        <v>89</v>
      </c>
      <c r="J103" s="42" t="s">
        <v>90</v>
      </c>
      <c r="K103" s="48"/>
      <c r="L103" s="42" t="s">
        <v>89</v>
      </c>
      <c r="M103" s="45" t="s">
        <v>89</v>
      </c>
      <c r="N103" s="45" t="s">
        <v>94</v>
      </c>
      <c r="O103" s="39">
        <v>43384</v>
      </c>
      <c r="P103" s="46" t="s">
        <v>387</v>
      </c>
      <c r="Q103" s="53" t="s">
        <v>89</v>
      </c>
      <c r="R103" s="48"/>
      <c r="S103" s="49">
        <v>374690</v>
      </c>
      <c r="T103" s="50">
        <v>5000087697</v>
      </c>
      <c r="U103" s="51" t="s">
        <v>388</v>
      </c>
      <c r="V103" s="51">
        <v>71365804</v>
      </c>
    </row>
    <row r="104" spans="1:22" s="35" customFormat="1" ht="15" customHeight="1">
      <c r="A104" s="36">
        <v>6435012</v>
      </c>
      <c r="B104" s="37" t="s">
        <v>389</v>
      </c>
      <c r="C104" s="38">
        <v>43333</v>
      </c>
      <c r="D104" s="39">
        <v>43335</v>
      </c>
      <c r="E104" s="40">
        <v>43332</v>
      </c>
      <c r="F104" s="41">
        <v>2036673</v>
      </c>
      <c r="G104" s="41">
        <v>226297</v>
      </c>
      <c r="H104" s="41">
        <v>2262970</v>
      </c>
      <c r="I104" s="42" t="s">
        <v>94</v>
      </c>
      <c r="J104" s="42" t="s">
        <v>90</v>
      </c>
      <c r="K104" s="48"/>
      <c r="L104" s="42" t="s">
        <v>94</v>
      </c>
      <c r="M104" s="45" t="s">
        <v>89</v>
      </c>
      <c r="N104" s="45" t="s">
        <v>94</v>
      </c>
      <c r="O104" s="39">
        <v>43384</v>
      </c>
      <c r="P104" s="46" t="s">
        <v>390</v>
      </c>
      <c r="Q104" s="47" t="s">
        <v>89</v>
      </c>
      <c r="R104" s="48"/>
      <c r="S104" s="49">
        <v>226297</v>
      </c>
      <c r="T104" s="50">
        <v>5000101110</v>
      </c>
      <c r="U104" s="51" t="s">
        <v>391</v>
      </c>
      <c r="V104" s="51">
        <v>71365805</v>
      </c>
    </row>
    <row r="105" spans="1:22" s="35" customFormat="1" ht="15" customHeight="1">
      <c r="A105" s="36">
        <v>6634007</v>
      </c>
      <c r="B105" s="37" t="s">
        <v>392</v>
      </c>
      <c r="C105" s="38">
        <v>43448</v>
      </c>
      <c r="D105" s="39">
        <v>43455</v>
      </c>
      <c r="E105" s="40">
        <v>43434</v>
      </c>
      <c r="F105" s="41">
        <v>2350395</v>
      </c>
      <c r="G105" s="41">
        <v>238300</v>
      </c>
      <c r="H105" s="41">
        <v>2588695</v>
      </c>
      <c r="I105" s="42" t="s">
        <v>89</v>
      </c>
      <c r="J105" s="42" t="s">
        <v>89</v>
      </c>
      <c r="K105" s="48">
        <v>0.10138721363855863</v>
      </c>
      <c r="L105" s="42" t="s">
        <v>89</v>
      </c>
      <c r="M105" s="45" t="s">
        <v>98</v>
      </c>
      <c r="N105" s="45" t="s">
        <v>89</v>
      </c>
      <c r="O105" s="39">
        <v>43493</v>
      </c>
      <c r="P105" s="46" t="s">
        <v>393</v>
      </c>
      <c r="Q105" s="47" t="s">
        <v>89</v>
      </c>
      <c r="R105" s="48"/>
      <c r="S105" s="49">
        <v>238300</v>
      </c>
      <c r="T105" s="50">
        <v>5000087799</v>
      </c>
      <c r="U105" s="51" t="s">
        <v>394</v>
      </c>
      <c r="V105" s="51">
        <v>71365806</v>
      </c>
    </row>
    <row r="106" spans="1:22" s="35" customFormat="1" ht="15" customHeight="1">
      <c r="A106" s="52">
        <v>6634008</v>
      </c>
      <c r="B106" s="37" t="s">
        <v>395</v>
      </c>
      <c r="C106" s="38">
        <v>43341</v>
      </c>
      <c r="D106" s="39">
        <v>43342</v>
      </c>
      <c r="E106" s="40">
        <v>43342</v>
      </c>
      <c r="F106" s="41">
        <v>750006</v>
      </c>
      <c r="G106" s="41">
        <v>83334</v>
      </c>
      <c r="H106" s="41">
        <v>833340</v>
      </c>
      <c r="I106" s="42" t="s">
        <v>94</v>
      </c>
      <c r="J106" s="42" t="s">
        <v>90</v>
      </c>
      <c r="K106" s="48"/>
      <c r="L106" s="42" t="s">
        <v>94</v>
      </c>
      <c r="M106" s="45" t="s">
        <v>89</v>
      </c>
      <c r="N106" s="45" t="s">
        <v>89</v>
      </c>
      <c r="O106" s="39">
        <v>43384</v>
      </c>
      <c r="P106" s="46" t="s">
        <v>396</v>
      </c>
      <c r="Q106" s="53" t="s">
        <v>89</v>
      </c>
      <c r="R106" s="48"/>
      <c r="S106" s="49">
        <v>83334</v>
      </c>
      <c r="T106" s="50">
        <v>5000101504</v>
      </c>
      <c r="U106" s="51" t="s">
        <v>397</v>
      </c>
      <c r="V106" s="51">
        <v>71365807</v>
      </c>
    </row>
    <row r="107" spans="1:22" s="35" customFormat="1" ht="15" customHeight="1">
      <c r="A107" s="36">
        <v>6633011</v>
      </c>
      <c r="B107" s="37" t="s">
        <v>398</v>
      </c>
      <c r="C107" s="38">
        <v>43447</v>
      </c>
      <c r="D107" s="39">
        <v>43451</v>
      </c>
      <c r="E107" s="40">
        <v>43446</v>
      </c>
      <c r="F107" s="41">
        <v>1002978</v>
      </c>
      <c r="G107" s="41">
        <v>111442</v>
      </c>
      <c r="H107" s="41">
        <v>1114420</v>
      </c>
      <c r="I107" s="42" t="s">
        <v>94</v>
      </c>
      <c r="J107" s="42" t="s">
        <v>90</v>
      </c>
      <c r="K107" s="48"/>
      <c r="L107" s="42" t="s">
        <v>89</v>
      </c>
      <c r="M107" s="45" t="s">
        <v>98</v>
      </c>
      <c r="N107" s="45" t="s">
        <v>89</v>
      </c>
      <c r="O107" s="39">
        <v>43493</v>
      </c>
      <c r="P107" s="46" t="s">
        <v>399</v>
      </c>
      <c r="Q107" s="47" t="s">
        <v>89</v>
      </c>
      <c r="R107" s="48"/>
      <c r="S107" s="49">
        <v>111442</v>
      </c>
      <c r="T107" s="50">
        <v>5000101503</v>
      </c>
      <c r="U107" s="51" t="s">
        <v>400</v>
      </c>
      <c r="V107" s="51">
        <v>71365808</v>
      </c>
    </row>
    <row r="108" spans="1:22" s="35" customFormat="1" ht="15" customHeight="1">
      <c r="A108" s="52">
        <v>6533007</v>
      </c>
      <c r="B108" s="37" t="s">
        <v>401</v>
      </c>
      <c r="C108" s="38">
        <v>43391</v>
      </c>
      <c r="D108" s="39">
        <v>43395</v>
      </c>
      <c r="E108" s="40">
        <v>43391</v>
      </c>
      <c r="F108" s="41">
        <v>3098772</v>
      </c>
      <c r="G108" s="41">
        <v>344308</v>
      </c>
      <c r="H108" s="41">
        <v>3443080</v>
      </c>
      <c r="I108" s="42" t="s">
        <v>89</v>
      </c>
      <c r="J108" s="42" t="s">
        <v>90</v>
      </c>
      <c r="K108" s="48"/>
      <c r="L108" s="42" t="s">
        <v>94</v>
      </c>
      <c r="M108" s="45" t="s">
        <v>98</v>
      </c>
      <c r="N108" s="45" t="s">
        <v>89</v>
      </c>
      <c r="O108" s="39">
        <v>43417</v>
      </c>
      <c r="P108" s="46" t="s">
        <v>402</v>
      </c>
      <c r="Q108" s="53" t="s">
        <v>89</v>
      </c>
      <c r="R108" s="48"/>
      <c r="S108" s="49">
        <v>344308</v>
      </c>
      <c r="T108" s="50">
        <v>5000076162</v>
      </c>
      <c r="U108" s="51" t="s">
        <v>403</v>
      </c>
      <c r="V108" s="51">
        <v>71365809</v>
      </c>
    </row>
    <row r="109" spans="1:22" s="35" customFormat="1" ht="15" customHeight="1">
      <c r="A109" s="36">
        <v>6532011</v>
      </c>
      <c r="B109" s="37" t="s">
        <v>404</v>
      </c>
      <c r="C109" s="38">
        <v>43403</v>
      </c>
      <c r="D109" s="39">
        <v>43409</v>
      </c>
      <c r="E109" s="40">
        <v>43395</v>
      </c>
      <c r="F109" s="41">
        <v>3722589</v>
      </c>
      <c r="G109" s="41">
        <v>413621</v>
      </c>
      <c r="H109" s="41">
        <v>4136210</v>
      </c>
      <c r="I109" s="42" t="s">
        <v>94</v>
      </c>
      <c r="J109" s="42" t="s">
        <v>90</v>
      </c>
      <c r="K109" s="48"/>
      <c r="L109" s="42" t="s">
        <v>94</v>
      </c>
      <c r="M109" s="45" t="s">
        <v>98</v>
      </c>
      <c r="N109" s="45" t="s">
        <v>89</v>
      </c>
      <c r="O109" s="39">
        <v>43493</v>
      </c>
      <c r="P109" s="46" t="s">
        <v>405</v>
      </c>
      <c r="Q109" s="47" t="s">
        <v>89</v>
      </c>
      <c r="R109" s="48"/>
      <c r="S109" s="49">
        <v>413621</v>
      </c>
      <c r="T109" s="50">
        <v>5000087685</v>
      </c>
      <c r="U109" s="51" t="s">
        <v>406</v>
      </c>
      <c r="V109" s="51">
        <v>71365810</v>
      </c>
    </row>
    <row r="110" spans="1:22" s="35" customFormat="1" ht="15" customHeight="1">
      <c r="A110" s="52">
        <v>6438004</v>
      </c>
      <c r="B110" s="37" t="s">
        <v>407</v>
      </c>
      <c r="C110" s="38">
        <v>43419</v>
      </c>
      <c r="D110" s="39">
        <v>43410</v>
      </c>
      <c r="E110" s="40">
        <v>43341</v>
      </c>
      <c r="F110" s="41">
        <v>3042990</v>
      </c>
      <c r="G110" s="41">
        <v>338110</v>
      </c>
      <c r="H110" s="41">
        <v>3381100</v>
      </c>
      <c r="I110" s="42" t="s">
        <v>94</v>
      </c>
      <c r="J110" s="42" t="s">
        <v>90</v>
      </c>
      <c r="K110" s="48"/>
      <c r="L110" s="42" t="s">
        <v>94</v>
      </c>
      <c r="M110" s="45" t="s">
        <v>89</v>
      </c>
      <c r="N110" s="45" t="s">
        <v>89</v>
      </c>
      <c r="O110" s="39">
        <v>43566</v>
      </c>
      <c r="P110" s="46" t="s">
        <v>408</v>
      </c>
      <c r="Q110" s="53" t="s">
        <v>89</v>
      </c>
      <c r="R110" s="48"/>
      <c r="S110" s="49">
        <v>338110</v>
      </c>
      <c r="T110" s="50">
        <v>5000101117</v>
      </c>
      <c r="U110" s="51" t="s">
        <v>409</v>
      </c>
      <c r="V110" s="51">
        <v>71365811</v>
      </c>
    </row>
    <row r="111" spans="1:22" s="35" customFormat="1" ht="15" customHeight="1">
      <c r="A111" s="52">
        <v>6435015</v>
      </c>
      <c r="B111" s="37" t="s">
        <v>410</v>
      </c>
      <c r="C111" s="38">
        <v>43362</v>
      </c>
      <c r="D111" s="39">
        <v>43364</v>
      </c>
      <c r="E111" s="40">
        <v>43362</v>
      </c>
      <c r="F111" s="41">
        <v>1173276</v>
      </c>
      <c r="G111" s="41">
        <v>130364</v>
      </c>
      <c r="H111" s="41">
        <v>1303640</v>
      </c>
      <c r="I111" s="42" t="s">
        <v>94</v>
      </c>
      <c r="J111" s="42" t="s">
        <v>90</v>
      </c>
      <c r="K111" s="48"/>
      <c r="L111" s="42" t="s">
        <v>89</v>
      </c>
      <c r="M111" s="45" t="s">
        <v>89</v>
      </c>
      <c r="N111" s="45" t="s">
        <v>89</v>
      </c>
      <c r="O111" s="39">
        <v>43384</v>
      </c>
      <c r="P111" s="46" t="s">
        <v>411</v>
      </c>
      <c r="Q111" s="53" t="s">
        <v>89</v>
      </c>
      <c r="R111" s="48"/>
      <c r="S111" s="49">
        <v>130364</v>
      </c>
      <c r="T111" s="50">
        <v>5000076157</v>
      </c>
      <c r="U111" s="51" t="s">
        <v>412</v>
      </c>
      <c r="V111" s="51">
        <v>71365812</v>
      </c>
    </row>
    <row r="112" spans="1:22" s="35" customFormat="1" ht="15" customHeight="1">
      <c r="A112" s="36">
        <v>6635014</v>
      </c>
      <c r="B112" s="37" t="s">
        <v>413</v>
      </c>
      <c r="C112" s="38">
        <v>43377</v>
      </c>
      <c r="D112" s="39">
        <v>43367</v>
      </c>
      <c r="E112" s="40">
        <v>43355</v>
      </c>
      <c r="F112" s="41">
        <v>750006</v>
      </c>
      <c r="G112" s="41">
        <v>83334</v>
      </c>
      <c r="H112" s="41">
        <v>833340</v>
      </c>
      <c r="I112" s="42" t="s">
        <v>89</v>
      </c>
      <c r="J112" s="42" t="s">
        <v>90</v>
      </c>
      <c r="K112" s="48"/>
      <c r="L112" s="42" t="s">
        <v>89</v>
      </c>
      <c r="M112" s="45" t="s">
        <v>98</v>
      </c>
      <c r="N112" s="45" t="s">
        <v>89</v>
      </c>
      <c r="O112" s="39">
        <v>43384</v>
      </c>
      <c r="P112" s="46" t="s">
        <v>414</v>
      </c>
      <c r="Q112" s="47" t="s">
        <v>89</v>
      </c>
      <c r="R112" s="48"/>
      <c r="S112" s="49">
        <v>83334</v>
      </c>
      <c r="T112" s="50">
        <v>5000087780</v>
      </c>
      <c r="U112" s="51" t="s">
        <v>415</v>
      </c>
      <c r="V112" s="51">
        <v>71365813</v>
      </c>
    </row>
    <row r="113" spans="1:22" s="35" customFormat="1" ht="15" customHeight="1">
      <c r="A113" s="36">
        <v>6632007</v>
      </c>
      <c r="B113" s="37" t="s">
        <v>416</v>
      </c>
      <c r="C113" s="38">
        <v>43409</v>
      </c>
      <c r="D113" s="39">
        <v>43402</v>
      </c>
      <c r="E113" s="40">
        <v>43378</v>
      </c>
      <c r="F113" s="41">
        <v>750006</v>
      </c>
      <c r="G113" s="41">
        <v>83334</v>
      </c>
      <c r="H113" s="41">
        <v>833340</v>
      </c>
      <c r="I113" s="42" t="s">
        <v>89</v>
      </c>
      <c r="J113" s="42" t="s">
        <v>90</v>
      </c>
      <c r="K113" s="48"/>
      <c r="L113" s="42" t="s">
        <v>89</v>
      </c>
      <c r="M113" s="45" t="s">
        <v>98</v>
      </c>
      <c r="N113" s="45" t="s">
        <v>89</v>
      </c>
      <c r="O113" s="39">
        <v>43417</v>
      </c>
      <c r="P113" s="46" t="s">
        <v>417</v>
      </c>
      <c r="Q113" s="47" t="s">
        <v>89</v>
      </c>
      <c r="R113" s="48"/>
      <c r="S113" s="49">
        <v>83334</v>
      </c>
      <c r="T113" s="50">
        <v>5000101136</v>
      </c>
      <c r="U113" s="51" t="s">
        <v>418</v>
      </c>
      <c r="V113" s="51">
        <v>71365814</v>
      </c>
    </row>
    <row r="114" spans="1:22" s="35" customFormat="1" ht="15" customHeight="1">
      <c r="A114" s="36">
        <v>6431011</v>
      </c>
      <c r="B114" s="37" t="s">
        <v>419</v>
      </c>
      <c r="C114" s="38">
        <v>43343</v>
      </c>
      <c r="D114" s="39">
        <v>43348</v>
      </c>
      <c r="E114" s="40">
        <v>43340</v>
      </c>
      <c r="F114" s="41">
        <v>4548636</v>
      </c>
      <c r="G114" s="41">
        <v>505404</v>
      </c>
      <c r="H114" s="41">
        <v>5054040</v>
      </c>
      <c r="I114" s="42" t="s">
        <v>94</v>
      </c>
      <c r="J114" s="42" t="s">
        <v>90</v>
      </c>
      <c r="K114" s="48"/>
      <c r="L114" s="42" t="s">
        <v>89</v>
      </c>
      <c r="M114" s="45" t="s">
        <v>89</v>
      </c>
      <c r="N114" s="45" t="s">
        <v>89</v>
      </c>
      <c r="O114" s="39">
        <v>43384</v>
      </c>
      <c r="P114" s="46" t="s">
        <v>420</v>
      </c>
      <c r="Q114" s="47" t="s">
        <v>89</v>
      </c>
      <c r="R114" s="48"/>
      <c r="S114" s="49">
        <v>505404</v>
      </c>
      <c r="T114" s="50">
        <v>5000087730</v>
      </c>
      <c r="U114" s="51" t="s">
        <v>421</v>
      </c>
      <c r="V114" s="51">
        <v>71365815</v>
      </c>
    </row>
    <row r="115" spans="1:22" s="35" customFormat="1" ht="15" customHeight="1">
      <c r="A115" s="36">
        <v>6535008</v>
      </c>
      <c r="B115" s="37" t="s">
        <v>422</v>
      </c>
      <c r="C115" s="38">
        <v>43439</v>
      </c>
      <c r="D115" s="39">
        <v>43441</v>
      </c>
      <c r="E115" s="40">
        <v>43437</v>
      </c>
      <c r="F115" s="41">
        <v>952191</v>
      </c>
      <c r="G115" s="41">
        <v>105799</v>
      </c>
      <c r="H115" s="41">
        <v>1057990</v>
      </c>
      <c r="I115" s="42" t="s">
        <v>94</v>
      </c>
      <c r="J115" s="42" t="s">
        <v>90</v>
      </c>
      <c r="K115" s="48"/>
      <c r="L115" s="42" t="s">
        <v>89</v>
      </c>
      <c r="M115" s="45" t="s">
        <v>89</v>
      </c>
      <c r="N115" s="45" t="s">
        <v>94</v>
      </c>
      <c r="O115" s="39">
        <v>43452</v>
      </c>
      <c r="P115" s="46" t="s">
        <v>423</v>
      </c>
      <c r="Q115" s="47" t="s">
        <v>89</v>
      </c>
      <c r="R115" s="48"/>
      <c r="S115" s="49">
        <v>105799</v>
      </c>
      <c r="T115" s="50">
        <v>5000087664</v>
      </c>
      <c r="U115" s="51" t="s">
        <v>424</v>
      </c>
      <c r="V115" s="51">
        <v>71365816</v>
      </c>
    </row>
    <row r="116" spans="1:22" s="35" customFormat="1" ht="15" customHeight="1">
      <c r="A116" s="52">
        <v>6531007</v>
      </c>
      <c r="B116" s="37" t="s">
        <v>425</v>
      </c>
      <c r="C116" s="38">
        <v>43357</v>
      </c>
      <c r="D116" s="39">
        <v>43418</v>
      </c>
      <c r="E116" s="40">
        <v>43353</v>
      </c>
      <c r="F116" s="41">
        <v>750006</v>
      </c>
      <c r="G116" s="41">
        <v>83334</v>
      </c>
      <c r="H116" s="41">
        <v>833340</v>
      </c>
      <c r="I116" s="42" t="s">
        <v>94</v>
      </c>
      <c r="J116" s="42" t="s">
        <v>90</v>
      </c>
      <c r="K116" s="48"/>
      <c r="L116" s="42" t="s">
        <v>89</v>
      </c>
      <c r="M116" s="45" t="s">
        <v>89</v>
      </c>
      <c r="N116" s="45" t="s">
        <v>94</v>
      </c>
      <c r="O116" s="39">
        <v>43452</v>
      </c>
      <c r="P116" s="46" t="s">
        <v>426</v>
      </c>
      <c r="Q116" s="53" t="s">
        <v>89</v>
      </c>
      <c r="R116" s="48"/>
      <c r="S116" s="49">
        <v>83334</v>
      </c>
      <c r="T116" s="50">
        <v>5000101197</v>
      </c>
      <c r="U116" s="51" t="s">
        <v>427</v>
      </c>
      <c r="V116" s="51">
        <v>71365817</v>
      </c>
    </row>
    <row r="117" spans="1:22" s="35" customFormat="1" ht="15" customHeight="1">
      <c r="A117" s="52">
        <v>6631012</v>
      </c>
      <c r="B117" s="37" t="s">
        <v>428</v>
      </c>
      <c r="C117" s="38">
        <v>43350</v>
      </c>
      <c r="D117" s="39">
        <v>43354</v>
      </c>
      <c r="E117" s="40">
        <v>43455</v>
      </c>
      <c r="F117" s="41">
        <v>1061325</v>
      </c>
      <c r="G117" s="41">
        <v>117925</v>
      </c>
      <c r="H117" s="41">
        <v>1179250</v>
      </c>
      <c r="I117" s="42" t="s">
        <v>94</v>
      </c>
      <c r="J117" s="42" t="s">
        <v>90</v>
      </c>
      <c r="K117" s="48"/>
      <c r="L117" s="42" t="s">
        <v>89</v>
      </c>
      <c r="M117" s="45" t="s">
        <v>89</v>
      </c>
      <c r="N117" s="45" t="s">
        <v>94</v>
      </c>
      <c r="O117" s="39">
        <v>43493</v>
      </c>
      <c r="P117" s="46" t="s">
        <v>429</v>
      </c>
      <c r="Q117" s="53" t="s">
        <v>89</v>
      </c>
      <c r="R117" s="48"/>
      <c r="S117" s="49">
        <v>117925</v>
      </c>
      <c r="T117" s="50">
        <v>5000101150</v>
      </c>
      <c r="U117" s="51" t="s">
        <v>430</v>
      </c>
      <c r="V117" s="51">
        <v>71365818</v>
      </c>
    </row>
    <row r="118" spans="1:22" s="35" customFormat="1" ht="15" customHeight="1">
      <c r="A118" s="52">
        <v>6436006</v>
      </c>
      <c r="B118" s="37" t="s">
        <v>431</v>
      </c>
      <c r="C118" s="38">
        <v>43353</v>
      </c>
      <c r="D118" s="39">
        <v>43356</v>
      </c>
      <c r="E118" s="40">
        <v>43353</v>
      </c>
      <c r="F118" s="41">
        <v>2933973</v>
      </c>
      <c r="G118" s="41">
        <v>325997</v>
      </c>
      <c r="H118" s="41">
        <v>3259970</v>
      </c>
      <c r="I118" s="42" t="s">
        <v>94</v>
      </c>
      <c r="J118" s="42" t="s">
        <v>90</v>
      </c>
      <c r="K118" s="48"/>
      <c r="L118" s="42" t="s">
        <v>94</v>
      </c>
      <c r="M118" s="45" t="s">
        <v>89</v>
      </c>
      <c r="N118" s="45" t="s">
        <v>89</v>
      </c>
      <c r="O118" s="39">
        <v>43566</v>
      </c>
      <c r="P118" s="46" t="s">
        <v>432</v>
      </c>
      <c r="Q118" s="53" t="s">
        <v>89</v>
      </c>
      <c r="R118" s="48"/>
      <c r="S118" s="49">
        <v>325997</v>
      </c>
      <c r="T118" s="50">
        <v>5000087728</v>
      </c>
      <c r="U118" s="51" t="s">
        <v>433</v>
      </c>
      <c r="V118" s="51">
        <v>71365819</v>
      </c>
    </row>
    <row r="119" spans="1:22" s="35" customFormat="1" ht="15" customHeight="1">
      <c r="A119" s="52">
        <v>6437009</v>
      </c>
      <c r="B119" s="37" t="s">
        <v>434</v>
      </c>
      <c r="C119" s="38">
        <v>43430</v>
      </c>
      <c r="D119" s="39">
        <v>43431</v>
      </c>
      <c r="E119" s="40">
        <v>43430</v>
      </c>
      <c r="F119" s="41">
        <v>2404314</v>
      </c>
      <c r="G119" s="41">
        <v>251900</v>
      </c>
      <c r="H119" s="41">
        <v>2656214</v>
      </c>
      <c r="I119" s="42" t="s">
        <v>89</v>
      </c>
      <c r="J119" s="42" t="s">
        <v>89</v>
      </c>
      <c r="K119" s="48">
        <v>0.10477000924172133</v>
      </c>
      <c r="L119" s="42" t="s">
        <v>89</v>
      </c>
      <c r="M119" s="45" t="s">
        <v>89</v>
      </c>
      <c r="N119" s="45" t="s">
        <v>89</v>
      </c>
      <c r="O119" s="39">
        <v>43452</v>
      </c>
      <c r="P119" s="46" t="s">
        <v>435</v>
      </c>
      <c r="Q119" s="53" t="s">
        <v>89</v>
      </c>
      <c r="R119" s="48"/>
      <c r="S119" s="49">
        <v>251900</v>
      </c>
      <c r="T119" s="50">
        <v>5000101234</v>
      </c>
      <c r="U119" s="51" t="s">
        <v>436</v>
      </c>
      <c r="V119" s="51">
        <v>71365820</v>
      </c>
    </row>
    <row r="120" spans="1:22" s="35" customFormat="1" ht="15" customHeight="1">
      <c r="A120" s="52">
        <v>6633013</v>
      </c>
      <c r="B120" s="37" t="s">
        <v>437</v>
      </c>
      <c r="C120" s="38">
        <v>43424</v>
      </c>
      <c r="D120" s="39">
        <v>43426</v>
      </c>
      <c r="E120" s="40">
        <v>43416</v>
      </c>
      <c r="F120" s="41">
        <v>3995595</v>
      </c>
      <c r="G120" s="41">
        <v>371800</v>
      </c>
      <c r="H120" s="41">
        <v>4367395</v>
      </c>
      <c r="I120" s="42" t="s">
        <v>89</v>
      </c>
      <c r="J120" s="42" t="s">
        <v>89</v>
      </c>
      <c r="K120" s="48">
        <v>9.3052474037033289E-2</v>
      </c>
      <c r="L120" s="42" t="s">
        <v>89</v>
      </c>
      <c r="M120" s="45" t="s">
        <v>89</v>
      </c>
      <c r="N120" s="45" t="s">
        <v>94</v>
      </c>
      <c r="O120" s="39">
        <v>43452</v>
      </c>
      <c r="P120" s="46" t="s">
        <v>438</v>
      </c>
      <c r="Q120" s="53" t="s">
        <v>89</v>
      </c>
      <c r="R120" s="48"/>
      <c r="S120" s="49">
        <v>371800</v>
      </c>
      <c r="T120" s="50">
        <v>5000087795</v>
      </c>
      <c r="U120" s="51" t="s">
        <v>439</v>
      </c>
      <c r="V120" s="51">
        <v>71365821</v>
      </c>
    </row>
    <row r="121" spans="1:22" s="35" customFormat="1" ht="15" customHeight="1">
      <c r="A121" s="52">
        <v>6532013</v>
      </c>
      <c r="B121" s="62" t="s">
        <v>440</v>
      </c>
      <c r="C121" s="38">
        <v>43444</v>
      </c>
      <c r="D121" s="39">
        <v>43446</v>
      </c>
      <c r="E121" s="40">
        <v>43431</v>
      </c>
      <c r="F121" s="41">
        <v>939465</v>
      </c>
      <c r="G121" s="41">
        <v>104385</v>
      </c>
      <c r="H121" s="41">
        <v>1043850</v>
      </c>
      <c r="I121" s="42" t="s">
        <v>94</v>
      </c>
      <c r="J121" s="42" t="s">
        <v>90</v>
      </c>
      <c r="K121" s="48"/>
      <c r="L121" s="42" t="s">
        <v>89</v>
      </c>
      <c r="M121" s="45" t="s">
        <v>89</v>
      </c>
      <c r="N121" s="45" t="s">
        <v>89</v>
      </c>
      <c r="O121" s="39">
        <v>43452</v>
      </c>
      <c r="P121" s="46" t="s">
        <v>441</v>
      </c>
      <c r="Q121" s="53" t="s">
        <v>89</v>
      </c>
      <c r="R121" s="48"/>
      <c r="S121" s="49">
        <v>104385</v>
      </c>
      <c r="T121" s="50">
        <v>5000101186</v>
      </c>
      <c r="U121" s="51" t="s">
        <v>442</v>
      </c>
      <c r="V121" s="51">
        <v>71365822</v>
      </c>
    </row>
    <row r="122" spans="1:22" s="35" customFormat="1" ht="15" customHeight="1">
      <c r="A122" s="52">
        <v>6632010</v>
      </c>
      <c r="B122" s="37" t="s">
        <v>443</v>
      </c>
      <c r="C122" s="38">
        <v>43347</v>
      </c>
      <c r="D122" s="39">
        <v>43348</v>
      </c>
      <c r="E122" s="40">
        <v>43336</v>
      </c>
      <c r="F122" s="41">
        <v>750006</v>
      </c>
      <c r="G122" s="41">
        <v>77850</v>
      </c>
      <c r="H122" s="41">
        <v>827856</v>
      </c>
      <c r="I122" s="42" t="s">
        <v>89</v>
      </c>
      <c r="J122" s="42" t="s">
        <v>89</v>
      </c>
      <c r="K122" s="48">
        <v>0.10379916960664315</v>
      </c>
      <c r="L122" s="42" t="s">
        <v>89</v>
      </c>
      <c r="M122" s="45" t="s">
        <v>89</v>
      </c>
      <c r="N122" s="45" t="s">
        <v>89</v>
      </c>
      <c r="O122" s="39">
        <v>43384</v>
      </c>
      <c r="P122" s="46" t="s">
        <v>444</v>
      </c>
      <c r="Q122" s="53" t="s">
        <v>89</v>
      </c>
      <c r="R122" s="48"/>
      <c r="S122" s="49">
        <v>77850</v>
      </c>
      <c r="T122" s="50">
        <v>5000101135</v>
      </c>
      <c r="U122" s="51" t="s">
        <v>445</v>
      </c>
      <c r="V122" s="51">
        <v>71365823</v>
      </c>
    </row>
    <row r="123" spans="1:22" s="35" customFormat="1" ht="15" customHeight="1">
      <c r="A123" s="36">
        <v>6634009</v>
      </c>
      <c r="B123" s="37" t="s">
        <v>446</v>
      </c>
      <c r="C123" s="38">
        <v>43377</v>
      </c>
      <c r="D123" s="39">
        <v>43378</v>
      </c>
      <c r="E123" s="40">
        <v>43375</v>
      </c>
      <c r="F123" s="41">
        <v>3570048</v>
      </c>
      <c r="G123" s="41">
        <v>347675</v>
      </c>
      <c r="H123" s="41">
        <v>3917723</v>
      </c>
      <c r="I123" s="42" t="s">
        <v>89</v>
      </c>
      <c r="J123" s="42" t="s">
        <v>89</v>
      </c>
      <c r="K123" s="48">
        <v>9.7386645781793416E-2</v>
      </c>
      <c r="L123" s="42" t="s">
        <v>89</v>
      </c>
      <c r="M123" s="45" t="s">
        <v>89</v>
      </c>
      <c r="N123" s="45" t="s">
        <v>89</v>
      </c>
      <c r="O123" s="39">
        <v>43385</v>
      </c>
      <c r="P123" s="46" t="s">
        <v>447</v>
      </c>
      <c r="Q123" s="47" t="s">
        <v>89</v>
      </c>
      <c r="R123" s="48"/>
      <c r="S123" s="49">
        <v>347675</v>
      </c>
      <c r="T123" s="50">
        <v>5000087764</v>
      </c>
      <c r="U123" s="51" t="s">
        <v>448</v>
      </c>
      <c r="V123" s="51">
        <v>71365824</v>
      </c>
    </row>
    <row r="124" spans="1:22" s="35" customFormat="1" ht="15" customHeight="1">
      <c r="A124" s="36">
        <v>6535009</v>
      </c>
      <c r="B124" s="37" t="s">
        <v>449</v>
      </c>
      <c r="C124" s="79">
        <v>43343</v>
      </c>
      <c r="D124" s="40">
        <v>43346</v>
      </c>
      <c r="E124" s="40">
        <v>43340</v>
      </c>
      <c r="F124" s="80">
        <v>1463076</v>
      </c>
      <c r="G124" s="41">
        <v>162564</v>
      </c>
      <c r="H124" s="80">
        <v>1625640</v>
      </c>
      <c r="I124" s="48" t="s">
        <v>94</v>
      </c>
      <c r="J124" s="48" t="s">
        <v>90</v>
      </c>
      <c r="K124" s="48"/>
      <c r="L124" s="48" t="s">
        <v>94</v>
      </c>
      <c r="M124" s="48" t="s">
        <v>98</v>
      </c>
      <c r="N124" s="48" t="s">
        <v>89</v>
      </c>
      <c r="O124" s="40">
        <v>43397</v>
      </c>
      <c r="P124" s="81" t="s">
        <v>450</v>
      </c>
      <c r="Q124" s="47" t="s">
        <v>89</v>
      </c>
      <c r="R124" s="48"/>
      <c r="S124" s="49">
        <v>162564</v>
      </c>
      <c r="T124" s="50">
        <v>5000087695</v>
      </c>
      <c r="U124" s="51" t="s">
        <v>451</v>
      </c>
      <c r="V124" s="51">
        <v>71365825</v>
      </c>
    </row>
    <row r="125" spans="1:22" s="35" customFormat="1" ht="15" customHeight="1">
      <c r="A125" s="76">
        <v>6631014</v>
      </c>
      <c r="B125" s="64" t="s">
        <v>452</v>
      </c>
      <c r="C125" s="65">
        <v>43374</v>
      </c>
      <c r="D125" s="66">
        <v>43375</v>
      </c>
      <c r="E125" s="66">
        <v>43369</v>
      </c>
      <c r="F125" s="67">
        <v>697509</v>
      </c>
      <c r="G125" s="67">
        <v>77501</v>
      </c>
      <c r="H125" s="67">
        <v>775010</v>
      </c>
      <c r="I125" s="68" t="s">
        <v>94</v>
      </c>
      <c r="J125" s="68" t="s">
        <v>90</v>
      </c>
      <c r="K125" s="67"/>
      <c r="L125" s="68" t="s">
        <v>94</v>
      </c>
      <c r="M125" s="68" t="s">
        <v>89</v>
      </c>
      <c r="N125" s="68" t="s">
        <v>89</v>
      </c>
      <c r="O125" s="66">
        <v>43452</v>
      </c>
      <c r="P125" s="69" t="s">
        <v>453</v>
      </c>
      <c r="Q125" s="47" t="s">
        <v>89</v>
      </c>
      <c r="R125" s="48"/>
      <c r="S125" s="49">
        <v>77501</v>
      </c>
      <c r="T125" s="50">
        <v>5000101155</v>
      </c>
      <c r="U125" s="51" t="s">
        <v>454</v>
      </c>
      <c r="V125" s="51">
        <v>71365826</v>
      </c>
    </row>
    <row r="126" spans="1:22" s="35" customFormat="1" ht="15" customHeight="1">
      <c r="A126" s="52">
        <v>6631015</v>
      </c>
      <c r="B126" s="37" t="s">
        <v>455</v>
      </c>
      <c r="C126" s="54">
        <v>43370</v>
      </c>
      <c r="D126" s="55">
        <v>43374</v>
      </c>
      <c r="E126" s="40">
        <v>43368</v>
      </c>
      <c r="F126" s="56">
        <v>3532194</v>
      </c>
      <c r="G126" s="56">
        <v>392466</v>
      </c>
      <c r="H126" s="56">
        <v>3924660</v>
      </c>
      <c r="I126" s="70" t="s">
        <v>94</v>
      </c>
      <c r="J126" s="70" t="s">
        <v>90</v>
      </c>
      <c r="K126" s="48"/>
      <c r="L126" s="70" t="s">
        <v>94</v>
      </c>
      <c r="M126" s="70" t="s">
        <v>89</v>
      </c>
      <c r="N126" s="42" t="s">
        <v>94</v>
      </c>
      <c r="O126" s="55">
        <v>43452</v>
      </c>
      <c r="P126" s="58" t="s">
        <v>456</v>
      </c>
      <c r="Q126" s="71" t="s">
        <v>89</v>
      </c>
      <c r="R126" s="48"/>
      <c r="S126" s="49">
        <v>392466</v>
      </c>
      <c r="T126" s="50">
        <v>5000087666</v>
      </c>
      <c r="U126" s="51" t="s">
        <v>457</v>
      </c>
      <c r="V126" s="51">
        <v>71365827</v>
      </c>
    </row>
    <row r="127" spans="1:22" s="35" customFormat="1" ht="15" customHeight="1">
      <c r="A127" s="63">
        <v>6533008</v>
      </c>
      <c r="B127" s="64" t="s">
        <v>458</v>
      </c>
      <c r="C127" s="65">
        <v>43454</v>
      </c>
      <c r="D127" s="66">
        <v>43127</v>
      </c>
      <c r="E127" s="66">
        <v>43454</v>
      </c>
      <c r="F127" s="67">
        <v>1915704</v>
      </c>
      <c r="G127" s="67">
        <v>212856</v>
      </c>
      <c r="H127" s="67">
        <v>2128560</v>
      </c>
      <c r="I127" s="68" t="s">
        <v>94</v>
      </c>
      <c r="J127" s="68" t="s">
        <v>90</v>
      </c>
      <c r="K127" s="68"/>
      <c r="L127" s="68" t="s">
        <v>94</v>
      </c>
      <c r="M127" s="68" t="s">
        <v>89</v>
      </c>
      <c r="N127" s="68" t="s">
        <v>89</v>
      </c>
      <c r="O127" s="66">
        <v>43566</v>
      </c>
      <c r="P127" s="69" t="s">
        <v>459</v>
      </c>
      <c r="Q127" s="53" t="s">
        <v>89</v>
      </c>
      <c r="R127" s="48"/>
      <c r="S127" s="49">
        <v>212856</v>
      </c>
      <c r="T127" s="50">
        <v>5000101209</v>
      </c>
      <c r="U127" s="51" t="s">
        <v>460</v>
      </c>
      <c r="V127" s="51">
        <v>71365828</v>
      </c>
    </row>
    <row r="128" spans="1:22" s="35" customFormat="1" ht="15" customHeight="1">
      <c r="A128" s="52">
        <v>6532014</v>
      </c>
      <c r="B128" s="37" t="s">
        <v>461</v>
      </c>
      <c r="C128" s="54">
        <v>43432</v>
      </c>
      <c r="D128" s="55">
        <v>43434</v>
      </c>
      <c r="E128" s="40">
        <v>43424</v>
      </c>
      <c r="F128" s="56">
        <v>2227491</v>
      </c>
      <c r="G128" s="56">
        <v>247499</v>
      </c>
      <c r="H128" s="56">
        <v>2474990</v>
      </c>
      <c r="I128" s="42" t="s">
        <v>94</v>
      </c>
      <c r="J128" s="42" t="s">
        <v>90</v>
      </c>
      <c r="K128" s="48"/>
      <c r="L128" s="42" t="s">
        <v>94</v>
      </c>
      <c r="M128" s="42" t="s">
        <v>89</v>
      </c>
      <c r="N128" s="42" t="s">
        <v>89</v>
      </c>
      <c r="O128" s="55">
        <v>43493</v>
      </c>
      <c r="P128" s="58" t="s">
        <v>462</v>
      </c>
      <c r="Q128" s="71" t="s">
        <v>89</v>
      </c>
      <c r="R128" s="48"/>
      <c r="S128" s="49">
        <v>247499</v>
      </c>
      <c r="T128" s="50">
        <v>5000101185</v>
      </c>
      <c r="U128" s="51" t="s">
        <v>463</v>
      </c>
      <c r="V128" s="51">
        <v>71365829</v>
      </c>
    </row>
    <row r="129" spans="1:22" s="35" customFormat="1" ht="15" customHeight="1">
      <c r="A129" s="52">
        <v>6633014</v>
      </c>
      <c r="B129" s="37" t="s">
        <v>464</v>
      </c>
      <c r="C129" s="38">
        <v>43350</v>
      </c>
      <c r="D129" s="39">
        <v>43354</v>
      </c>
      <c r="E129" s="40">
        <v>43349</v>
      </c>
      <c r="F129" s="41">
        <v>1320345</v>
      </c>
      <c r="G129" s="41">
        <v>146705</v>
      </c>
      <c r="H129" s="41">
        <v>1467050</v>
      </c>
      <c r="I129" s="42" t="s">
        <v>94</v>
      </c>
      <c r="J129" s="42" t="s">
        <v>90</v>
      </c>
      <c r="K129" s="48"/>
      <c r="L129" s="42" t="s">
        <v>94</v>
      </c>
      <c r="M129" s="45" t="s">
        <v>98</v>
      </c>
      <c r="N129" s="45" t="s">
        <v>89</v>
      </c>
      <c r="O129" s="39">
        <v>43397</v>
      </c>
      <c r="P129" s="46" t="s">
        <v>465</v>
      </c>
      <c r="Q129" s="53" t="s">
        <v>89</v>
      </c>
      <c r="R129" s="48"/>
      <c r="S129" s="49">
        <v>146705</v>
      </c>
      <c r="T129" s="50">
        <v>5000087792</v>
      </c>
      <c r="U129" s="51" t="s">
        <v>466</v>
      </c>
      <c r="V129" s="51">
        <v>71365830</v>
      </c>
    </row>
    <row r="130" spans="1:22" s="35" customFormat="1" ht="15" customHeight="1">
      <c r="A130" s="36">
        <v>6435016</v>
      </c>
      <c r="B130" s="37" t="s">
        <v>467</v>
      </c>
      <c r="C130" s="38">
        <v>43391</v>
      </c>
      <c r="D130" s="39">
        <v>43395</v>
      </c>
      <c r="E130" s="40">
        <v>43390</v>
      </c>
      <c r="F130" s="41">
        <v>750006</v>
      </c>
      <c r="G130" s="41">
        <v>83334</v>
      </c>
      <c r="H130" s="41">
        <v>833340</v>
      </c>
      <c r="I130" s="42" t="s">
        <v>94</v>
      </c>
      <c r="J130" s="42" t="s">
        <v>90</v>
      </c>
      <c r="K130" s="48"/>
      <c r="L130" s="42" t="s">
        <v>89</v>
      </c>
      <c r="M130" s="45" t="s">
        <v>98</v>
      </c>
      <c r="N130" s="45" t="s">
        <v>89</v>
      </c>
      <c r="O130" s="39">
        <v>43417</v>
      </c>
      <c r="P130" s="46" t="s">
        <v>468</v>
      </c>
      <c r="Q130" s="47" t="s">
        <v>89</v>
      </c>
      <c r="R130" s="48"/>
      <c r="S130" s="49">
        <v>83334</v>
      </c>
      <c r="T130" s="50">
        <v>5000101102</v>
      </c>
      <c r="U130" s="51" t="s">
        <v>469</v>
      </c>
      <c r="V130" s="51">
        <v>71365831</v>
      </c>
    </row>
    <row r="131" spans="1:22" s="35" customFormat="1" ht="15" customHeight="1">
      <c r="A131" s="36">
        <v>6631016</v>
      </c>
      <c r="B131" s="37" t="s">
        <v>470</v>
      </c>
      <c r="C131" s="79">
        <v>43377</v>
      </c>
      <c r="D131" s="55">
        <v>43364</v>
      </c>
      <c r="E131" s="40">
        <v>43334</v>
      </c>
      <c r="F131" s="56">
        <v>1407789</v>
      </c>
      <c r="G131" s="41">
        <v>156421</v>
      </c>
      <c r="H131" s="56">
        <v>1564210</v>
      </c>
      <c r="I131" s="42" t="s">
        <v>94</v>
      </c>
      <c r="J131" s="42" t="s">
        <v>90</v>
      </c>
      <c r="K131" s="48"/>
      <c r="L131" s="42" t="s">
        <v>94</v>
      </c>
      <c r="M131" s="42" t="s">
        <v>89</v>
      </c>
      <c r="N131" s="42" t="s">
        <v>89</v>
      </c>
      <c r="O131" s="55">
        <v>43384</v>
      </c>
      <c r="P131" s="58" t="s">
        <v>471</v>
      </c>
      <c r="Q131" s="47" t="s">
        <v>89</v>
      </c>
      <c r="R131" s="48"/>
      <c r="S131" s="49">
        <v>156421</v>
      </c>
      <c r="T131" s="50">
        <v>5000101160</v>
      </c>
      <c r="U131" s="51" t="s">
        <v>472</v>
      </c>
      <c r="V131" s="51">
        <v>71365832</v>
      </c>
    </row>
    <row r="132" spans="1:22" s="35" customFormat="1" ht="15" customHeight="1">
      <c r="A132" s="36">
        <v>6611000</v>
      </c>
      <c r="B132" s="37" t="s">
        <v>473</v>
      </c>
      <c r="C132" s="54">
        <v>43454</v>
      </c>
      <c r="D132" s="39">
        <v>43461</v>
      </c>
      <c r="E132" s="40">
        <v>43454</v>
      </c>
      <c r="F132" s="41">
        <v>23863932</v>
      </c>
      <c r="G132" s="41">
        <v>2651548</v>
      </c>
      <c r="H132" s="41">
        <v>26515480</v>
      </c>
      <c r="I132" s="42" t="s">
        <v>94</v>
      </c>
      <c r="J132" s="42" t="s">
        <v>90</v>
      </c>
      <c r="K132" s="48"/>
      <c r="L132" s="42" t="s">
        <v>89</v>
      </c>
      <c r="M132" s="45" t="s">
        <v>89</v>
      </c>
      <c r="N132" s="45" t="s">
        <v>89</v>
      </c>
      <c r="O132" s="39">
        <v>43493</v>
      </c>
      <c r="P132" s="46" t="s">
        <v>474</v>
      </c>
      <c r="Q132" s="47" t="s">
        <v>89</v>
      </c>
      <c r="R132" s="48"/>
      <c r="S132" s="49">
        <v>2651548</v>
      </c>
      <c r="T132" s="50">
        <v>5000087804</v>
      </c>
      <c r="U132" s="51" t="s">
        <v>475</v>
      </c>
      <c r="V132" s="51">
        <v>71365833</v>
      </c>
    </row>
    <row r="133" spans="1:22" s="35" customFormat="1" ht="15" customHeight="1">
      <c r="A133" s="52">
        <v>6633015</v>
      </c>
      <c r="B133" s="37" t="s">
        <v>476</v>
      </c>
      <c r="C133" s="38">
        <v>43420</v>
      </c>
      <c r="D133" s="39">
        <v>43425</v>
      </c>
      <c r="E133" s="40">
        <v>43420</v>
      </c>
      <c r="F133" s="41">
        <v>2376450</v>
      </c>
      <c r="G133" s="41">
        <v>264050</v>
      </c>
      <c r="H133" s="41">
        <v>2640500</v>
      </c>
      <c r="I133" s="42" t="s">
        <v>94</v>
      </c>
      <c r="J133" s="42" t="s">
        <v>90</v>
      </c>
      <c r="K133" s="48"/>
      <c r="L133" s="42" t="s">
        <v>89</v>
      </c>
      <c r="M133" s="45" t="s">
        <v>89</v>
      </c>
      <c r="N133" s="45" t="s">
        <v>89</v>
      </c>
      <c r="O133" s="39">
        <v>43452</v>
      </c>
      <c r="P133" s="46" t="s">
        <v>477</v>
      </c>
      <c r="Q133" s="53" t="s">
        <v>89</v>
      </c>
      <c r="R133" s="48"/>
      <c r="S133" s="49">
        <v>264050</v>
      </c>
      <c r="T133" s="50">
        <v>5000101302</v>
      </c>
      <c r="U133" s="51" t="s">
        <v>478</v>
      </c>
      <c r="V133" s="51">
        <v>71365834</v>
      </c>
    </row>
    <row r="134" spans="1:22" s="35" customFormat="1" ht="15" customHeight="1">
      <c r="A134" s="52">
        <v>6433007</v>
      </c>
      <c r="B134" s="37" t="s">
        <v>479</v>
      </c>
      <c r="C134" s="38">
        <v>43356</v>
      </c>
      <c r="D134" s="39">
        <v>43357</v>
      </c>
      <c r="E134" s="40">
        <v>43333</v>
      </c>
      <c r="F134" s="41">
        <v>750006</v>
      </c>
      <c r="G134" s="41">
        <v>83334</v>
      </c>
      <c r="H134" s="41">
        <v>833340</v>
      </c>
      <c r="I134" s="42" t="s">
        <v>94</v>
      </c>
      <c r="J134" s="42" t="s">
        <v>90</v>
      </c>
      <c r="K134" s="48"/>
      <c r="L134" s="42" t="s">
        <v>89</v>
      </c>
      <c r="M134" s="45" t="s">
        <v>89</v>
      </c>
      <c r="N134" s="45" t="s">
        <v>94</v>
      </c>
      <c r="O134" s="39">
        <v>43385</v>
      </c>
      <c r="P134" s="46" t="s">
        <v>480</v>
      </c>
      <c r="Q134" s="53" t="s">
        <v>89</v>
      </c>
      <c r="R134" s="48"/>
      <c r="S134" s="49">
        <v>83334</v>
      </c>
      <c r="T134" s="50">
        <v>5000087750</v>
      </c>
      <c r="U134" s="51" t="s">
        <v>481</v>
      </c>
      <c r="V134" s="51">
        <v>71365835</v>
      </c>
    </row>
    <row r="135" spans="1:22" s="35" customFormat="1" ht="15" customHeight="1">
      <c r="A135" s="36">
        <v>6439009</v>
      </c>
      <c r="B135" s="37" t="s">
        <v>482</v>
      </c>
      <c r="C135" s="38">
        <v>43388</v>
      </c>
      <c r="D135" s="39">
        <v>43390</v>
      </c>
      <c r="E135" s="40">
        <v>43383</v>
      </c>
      <c r="F135" s="41">
        <v>750006</v>
      </c>
      <c r="G135" s="41">
        <v>83334</v>
      </c>
      <c r="H135" s="41">
        <v>833340</v>
      </c>
      <c r="I135" s="42" t="s">
        <v>94</v>
      </c>
      <c r="J135" s="42" t="s">
        <v>90</v>
      </c>
      <c r="K135" s="48"/>
      <c r="L135" s="42" t="s">
        <v>94</v>
      </c>
      <c r="M135" s="45" t="s">
        <v>98</v>
      </c>
      <c r="N135" s="45" t="s">
        <v>94</v>
      </c>
      <c r="O135" s="39">
        <v>43493</v>
      </c>
      <c r="P135" s="46" t="s">
        <v>483</v>
      </c>
      <c r="Q135" s="47" t="s">
        <v>89</v>
      </c>
      <c r="R135" s="48"/>
      <c r="S135" s="49">
        <v>83334</v>
      </c>
      <c r="T135" s="50">
        <v>5000101223</v>
      </c>
      <c r="U135" s="51" t="s">
        <v>484</v>
      </c>
      <c r="V135" s="51">
        <v>71365836</v>
      </c>
    </row>
    <row r="136" spans="1:22" s="35" customFormat="1" ht="15" customHeight="1">
      <c r="A136" s="52">
        <v>6632011</v>
      </c>
      <c r="B136" s="37" t="s">
        <v>485</v>
      </c>
      <c r="C136" s="54">
        <v>43450</v>
      </c>
      <c r="D136" s="55">
        <v>43452</v>
      </c>
      <c r="E136" s="40">
        <v>43441</v>
      </c>
      <c r="F136" s="56">
        <v>820107</v>
      </c>
      <c r="G136" s="56">
        <v>91123</v>
      </c>
      <c r="H136" s="56">
        <v>911230</v>
      </c>
      <c r="I136" s="42" t="s">
        <v>94</v>
      </c>
      <c r="J136" s="42" t="s">
        <v>90</v>
      </c>
      <c r="K136" s="48"/>
      <c r="L136" s="42" t="s">
        <v>94</v>
      </c>
      <c r="M136" s="42" t="s">
        <v>89</v>
      </c>
      <c r="N136" s="42" t="s">
        <v>94</v>
      </c>
      <c r="O136" s="55">
        <v>43493</v>
      </c>
      <c r="P136" s="58" t="s">
        <v>486</v>
      </c>
      <c r="Q136" s="53" t="s">
        <v>89</v>
      </c>
      <c r="R136" s="48"/>
      <c r="S136" s="49">
        <v>91123</v>
      </c>
      <c r="T136" s="50">
        <v>5000101129</v>
      </c>
      <c r="U136" s="51" t="s">
        <v>487</v>
      </c>
      <c r="V136" s="51">
        <v>71365837</v>
      </c>
    </row>
    <row r="137" spans="1:22" s="35" customFormat="1" ht="15" customHeight="1">
      <c r="A137" s="63">
        <v>6535010</v>
      </c>
      <c r="B137" s="64" t="s">
        <v>488</v>
      </c>
      <c r="C137" s="65">
        <v>43398</v>
      </c>
      <c r="D137" s="66">
        <v>43402</v>
      </c>
      <c r="E137" s="66">
        <v>43390</v>
      </c>
      <c r="F137" s="67">
        <v>693153</v>
      </c>
      <c r="G137" s="67">
        <v>77017</v>
      </c>
      <c r="H137" s="67">
        <v>770170</v>
      </c>
      <c r="I137" s="68" t="s">
        <v>94</v>
      </c>
      <c r="J137" s="68" t="s">
        <v>90</v>
      </c>
      <c r="K137" s="67"/>
      <c r="L137" s="68" t="s">
        <v>89</v>
      </c>
      <c r="M137" s="68" t="s">
        <v>98</v>
      </c>
      <c r="N137" s="68" t="s">
        <v>89</v>
      </c>
      <c r="O137" s="66">
        <v>43511</v>
      </c>
      <c r="P137" s="69" t="s">
        <v>489</v>
      </c>
      <c r="Q137" s="53" t="s">
        <v>89</v>
      </c>
      <c r="R137" s="48"/>
      <c r="S137" s="49">
        <v>77017</v>
      </c>
      <c r="T137" s="50">
        <v>5000087692</v>
      </c>
      <c r="U137" s="51" t="s">
        <v>490</v>
      </c>
      <c r="V137" s="51">
        <v>71365838</v>
      </c>
    </row>
    <row r="138" spans="1:22" s="35" customFormat="1" ht="15" customHeight="1">
      <c r="A138" s="52">
        <v>6634012</v>
      </c>
      <c r="B138" s="37" t="s">
        <v>491</v>
      </c>
      <c r="C138" s="54">
        <v>43356</v>
      </c>
      <c r="D138" s="55">
        <v>43362</v>
      </c>
      <c r="E138" s="40">
        <v>43348</v>
      </c>
      <c r="F138" s="56">
        <v>750006</v>
      </c>
      <c r="G138" s="56">
        <v>72775</v>
      </c>
      <c r="H138" s="56">
        <v>822781</v>
      </c>
      <c r="I138" s="70" t="s">
        <v>89</v>
      </c>
      <c r="J138" s="70" t="s">
        <v>89</v>
      </c>
      <c r="K138" s="48">
        <v>9.7032557072876752E-2</v>
      </c>
      <c r="L138" s="70" t="s">
        <v>89</v>
      </c>
      <c r="M138" s="70" t="s">
        <v>89</v>
      </c>
      <c r="N138" s="42" t="s">
        <v>94</v>
      </c>
      <c r="O138" s="55">
        <v>43384</v>
      </c>
      <c r="P138" s="58" t="s">
        <v>492</v>
      </c>
      <c r="Q138" s="71" t="s">
        <v>89</v>
      </c>
      <c r="R138" s="48"/>
      <c r="S138" s="49">
        <v>72775</v>
      </c>
      <c r="T138" s="50">
        <v>5000101502</v>
      </c>
      <c r="U138" s="51" t="s">
        <v>493</v>
      </c>
      <c r="V138" s="51">
        <v>71365839</v>
      </c>
    </row>
    <row r="139" spans="1:22" s="35" customFormat="1" ht="15" customHeight="1">
      <c r="A139" s="36">
        <v>6635015</v>
      </c>
      <c r="B139" s="37" t="s">
        <v>494</v>
      </c>
      <c r="C139" s="38">
        <v>43389</v>
      </c>
      <c r="D139" s="39">
        <v>43390</v>
      </c>
      <c r="E139" s="40">
        <v>43388</v>
      </c>
      <c r="F139" s="41">
        <v>5361399</v>
      </c>
      <c r="G139" s="41">
        <v>587875</v>
      </c>
      <c r="H139" s="41">
        <v>5949274</v>
      </c>
      <c r="I139" s="42" t="s">
        <v>89</v>
      </c>
      <c r="J139" s="42" t="s">
        <v>89</v>
      </c>
      <c r="K139" s="48">
        <v>0.10964955229036302</v>
      </c>
      <c r="L139" s="42" t="s">
        <v>94</v>
      </c>
      <c r="M139" s="45" t="s">
        <v>98</v>
      </c>
      <c r="N139" s="45" t="s">
        <v>89</v>
      </c>
      <c r="O139" s="39">
        <v>43417</v>
      </c>
      <c r="P139" s="46" t="s">
        <v>495</v>
      </c>
      <c r="Q139" s="47" t="s">
        <v>89</v>
      </c>
      <c r="R139" s="48"/>
      <c r="S139" s="49">
        <v>587875</v>
      </c>
      <c r="T139" s="50">
        <v>5000087790</v>
      </c>
      <c r="U139" s="51" t="s">
        <v>496</v>
      </c>
      <c r="V139" s="51">
        <v>71365840</v>
      </c>
    </row>
    <row r="140" spans="1:22" s="35" customFormat="1" ht="15" customHeight="1">
      <c r="A140" s="36">
        <v>6631017</v>
      </c>
      <c r="B140" s="37" t="s">
        <v>497</v>
      </c>
      <c r="C140" s="38">
        <v>43335</v>
      </c>
      <c r="D140" s="39">
        <v>43339</v>
      </c>
      <c r="E140" s="40">
        <v>43334</v>
      </c>
      <c r="F140" s="41">
        <v>3772350</v>
      </c>
      <c r="G140" s="41">
        <v>408050</v>
      </c>
      <c r="H140" s="41">
        <v>4180400</v>
      </c>
      <c r="I140" s="42" t="s">
        <v>89</v>
      </c>
      <c r="J140" s="42" t="s">
        <v>89</v>
      </c>
      <c r="K140" s="48">
        <v>0.10816864819012022</v>
      </c>
      <c r="L140" s="42" t="s">
        <v>94</v>
      </c>
      <c r="M140" s="45" t="s">
        <v>98</v>
      </c>
      <c r="N140" s="45" t="s">
        <v>89</v>
      </c>
      <c r="O140" s="39">
        <v>43384</v>
      </c>
      <c r="P140" s="46" t="s">
        <v>498</v>
      </c>
      <c r="Q140" s="47" t="s">
        <v>89</v>
      </c>
      <c r="R140" s="48"/>
      <c r="S140" s="49">
        <v>408050</v>
      </c>
      <c r="T140" s="50">
        <v>5000101151</v>
      </c>
      <c r="U140" s="51" t="s">
        <v>499</v>
      </c>
      <c r="V140" s="51">
        <v>71365841</v>
      </c>
    </row>
    <row r="141" spans="1:22" s="35" customFormat="1" ht="15" customHeight="1">
      <c r="A141" s="36">
        <v>6532015</v>
      </c>
      <c r="B141" s="82" t="s">
        <v>500</v>
      </c>
      <c r="C141" s="54">
        <v>43448</v>
      </c>
      <c r="D141" s="55">
        <v>43451</v>
      </c>
      <c r="E141" s="40">
        <v>43451</v>
      </c>
      <c r="F141" s="56">
        <v>1344825</v>
      </c>
      <c r="G141" s="56">
        <v>149425</v>
      </c>
      <c r="H141" s="56">
        <v>1494250</v>
      </c>
      <c r="I141" s="42" t="s">
        <v>94</v>
      </c>
      <c r="J141" s="42" t="s">
        <v>90</v>
      </c>
      <c r="K141" s="48"/>
      <c r="L141" s="42" t="s">
        <v>89</v>
      </c>
      <c r="M141" s="42" t="s">
        <v>89</v>
      </c>
      <c r="N141" s="42" t="s">
        <v>94</v>
      </c>
      <c r="O141" s="55">
        <v>43493</v>
      </c>
      <c r="P141" s="58" t="s">
        <v>501</v>
      </c>
      <c r="Q141" s="47" t="s">
        <v>89</v>
      </c>
      <c r="R141" s="48"/>
      <c r="S141" s="49">
        <v>149425</v>
      </c>
      <c r="T141" s="50">
        <v>5000101180</v>
      </c>
      <c r="U141" s="51" t="s">
        <v>502</v>
      </c>
      <c r="V141" s="51">
        <v>71365842</v>
      </c>
    </row>
    <row r="142" spans="1:22" s="35" customFormat="1" ht="15" customHeight="1">
      <c r="A142" s="52">
        <v>6534012</v>
      </c>
      <c r="B142" s="37" t="s">
        <v>503</v>
      </c>
      <c r="C142" s="38">
        <v>43395</v>
      </c>
      <c r="D142" s="39">
        <v>43399</v>
      </c>
      <c r="E142" s="40">
        <v>43389</v>
      </c>
      <c r="F142" s="41">
        <v>1318995</v>
      </c>
      <c r="G142" s="41">
        <v>146555</v>
      </c>
      <c r="H142" s="41">
        <v>1465550</v>
      </c>
      <c r="I142" s="42" t="s">
        <v>94</v>
      </c>
      <c r="J142" s="42" t="s">
        <v>90</v>
      </c>
      <c r="K142" s="48"/>
      <c r="L142" s="42" t="s">
        <v>89</v>
      </c>
      <c r="M142" s="45" t="s">
        <v>98</v>
      </c>
      <c r="N142" s="45" t="s">
        <v>94</v>
      </c>
      <c r="O142" s="39">
        <v>43417</v>
      </c>
      <c r="P142" s="46" t="s">
        <v>504</v>
      </c>
      <c r="Q142" s="53" t="s">
        <v>89</v>
      </c>
      <c r="R142" s="48"/>
      <c r="S142" s="49">
        <v>146555</v>
      </c>
      <c r="T142" s="50">
        <v>5000101290</v>
      </c>
      <c r="U142" s="51" t="s">
        <v>505</v>
      </c>
      <c r="V142" s="51">
        <v>71365843</v>
      </c>
    </row>
    <row r="143" spans="1:22" s="35" customFormat="1" ht="15" customHeight="1">
      <c r="A143" s="36">
        <v>6631000</v>
      </c>
      <c r="B143" s="37" t="s">
        <v>506</v>
      </c>
      <c r="C143" s="38">
        <v>43360</v>
      </c>
      <c r="D143" s="39">
        <v>43364</v>
      </c>
      <c r="E143" s="40">
        <v>43356</v>
      </c>
      <c r="F143" s="41">
        <v>23971752</v>
      </c>
      <c r="G143" s="41">
        <v>2663528</v>
      </c>
      <c r="H143" s="41">
        <v>26635280</v>
      </c>
      <c r="I143" s="42" t="s">
        <v>94</v>
      </c>
      <c r="J143" s="42" t="s">
        <v>90</v>
      </c>
      <c r="K143" s="48"/>
      <c r="L143" s="42" t="s">
        <v>94</v>
      </c>
      <c r="M143" s="45" t="s">
        <v>89</v>
      </c>
      <c r="N143" s="45" t="s">
        <v>89</v>
      </c>
      <c r="O143" s="39">
        <v>43385</v>
      </c>
      <c r="P143" s="46" t="s">
        <v>507</v>
      </c>
      <c r="Q143" s="47" t="s">
        <v>89</v>
      </c>
      <c r="R143" s="48"/>
      <c r="S143" s="49">
        <v>2663528</v>
      </c>
      <c r="T143" s="50">
        <v>5000096770</v>
      </c>
      <c r="U143" s="51" t="s">
        <v>325</v>
      </c>
      <c r="V143" s="51">
        <v>71365844</v>
      </c>
    </row>
    <row r="144" spans="1:22" s="35" customFormat="1" ht="15" customHeight="1">
      <c r="A144" s="36">
        <v>6534000</v>
      </c>
      <c r="B144" s="37" t="s">
        <v>508</v>
      </c>
      <c r="C144" s="38">
        <v>43374</v>
      </c>
      <c r="D144" s="39">
        <v>43383</v>
      </c>
      <c r="E144" s="40">
        <v>43370</v>
      </c>
      <c r="F144" s="41">
        <v>24283008</v>
      </c>
      <c r="G144" s="41">
        <v>2698112</v>
      </c>
      <c r="H144" s="41">
        <v>26981120</v>
      </c>
      <c r="I144" s="42" t="s">
        <v>94</v>
      </c>
      <c r="J144" s="42" t="s">
        <v>90</v>
      </c>
      <c r="K144" s="48"/>
      <c r="L144" s="42" t="s">
        <v>89</v>
      </c>
      <c r="M144" s="45" t="s">
        <v>89</v>
      </c>
      <c r="N144" s="45" t="s">
        <v>89</v>
      </c>
      <c r="O144" s="39">
        <v>43385</v>
      </c>
      <c r="P144" s="46" t="s">
        <v>509</v>
      </c>
      <c r="Q144" s="47" t="s">
        <v>89</v>
      </c>
      <c r="R144" s="48"/>
      <c r="S144" s="49">
        <v>2698112</v>
      </c>
      <c r="T144" s="50">
        <v>5000096767</v>
      </c>
      <c r="U144" s="51" t="s">
        <v>510</v>
      </c>
      <c r="V144" s="51">
        <v>71365845</v>
      </c>
    </row>
    <row r="145" spans="1:22" s="35" customFormat="1" ht="15" customHeight="1">
      <c r="A145" s="36">
        <v>6635000</v>
      </c>
      <c r="B145" s="37" t="s">
        <v>511</v>
      </c>
      <c r="C145" s="74">
        <v>43453</v>
      </c>
      <c r="D145" s="39">
        <v>43455</v>
      </c>
      <c r="E145" s="40">
        <v>43452</v>
      </c>
      <c r="F145" s="41">
        <v>16316253</v>
      </c>
      <c r="G145" s="41">
        <v>1812917</v>
      </c>
      <c r="H145" s="41">
        <v>18129170</v>
      </c>
      <c r="I145" s="42" t="s">
        <v>94</v>
      </c>
      <c r="J145" s="42" t="s">
        <v>90</v>
      </c>
      <c r="K145" s="48"/>
      <c r="L145" s="42" t="s">
        <v>89</v>
      </c>
      <c r="M145" s="45" t="s">
        <v>98</v>
      </c>
      <c r="N145" s="45" t="s">
        <v>89</v>
      </c>
      <c r="O145" s="39">
        <v>43493</v>
      </c>
      <c r="P145" s="46" t="s">
        <v>512</v>
      </c>
      <c r="Q145" s="47" t="s">
        <v>89</v>
      </c>
      <c r="R145" s="48"/>
      <c r="S145" s="49">
        <v>1812917</v>
      </c>
      <c r="T145" s="50">
        <v>5000096773</v>
      </c>
      <c r="U145" s="51" t="s">
        <v>496</v>
      </c>
      <c r="V145" s="51">
        <v>71365846</v>
      </c>
    </row>
    <row r="146" spans="1:22" s="35" customFormat="1" ht="15" customHeight="1">
      <c r="A146" s="52">
        <v>6531009</v>
      </c>
      <c r="B146" s="37" t="s">
        <v>513</v>
      </c>
      <c r="C146" s="38">
        <v>43430</v>
      </c>
      <c r="D146" s="39">
        <v>43430</v>
      </c>
      <c r="E146" s="40">
        <v>43426</v>
      </c>
      <c r="F146" s="41">
        <v>2197125</v>
      </c>
      <c r="G146" s="41">
        <v>244125</v>
      </c>
      <c r="H146" s="41">
        <v>2441250</v>
      </c>
      <c r="I146" s="42" t="s">
        <v>94</v>
      </c>
      <c r="J146" s="42" t="s">
        <v>90</v>
      </c>
      <c r="K146" s="48"/>
      <c r="L146" s="42" t="s">
        <v>89</v>
      </c>
      <c r="M146" s="45" t="s">
        <v>89</v>
      </c>
      <c r="N146" s="45" t="s">
        <v>94</v>
      </c>
      <c r="O146" s="39">
        <v>43452</v>
      </c>
      <c r="P146" s="46" t="s">
        <v>514</v>
      </c>
      <c r="Q146" s="53" t="s">
        <v>89</v>
      </c>
      <c r="R146" s="48"/>
      <c r="S146" s="49">
        <v>244125</v>
      </c>
      <c r="T146" s="50">
        <v>5000101192</v>
      </c>
      <c r="U146" s="51" t="s">
        <v>515</v>
      </c>
      <c r="V146" s="51">
        <v>71365848</v>
      </c>
    </row>
    <row r="147" spans="1:22" s="35" customFormat="1" ht="15" customHeight="1">
      <c r="A147" s="52">
        <v>6531010</v>
      </c>
      <c r="B147" s="37" t="s">
        <v>516</v>
      </c>
      <c r="C147" s="54">
        <v>43384</v>
      </c>
      <c r="D147" s="55">
        <v>43413</v>
      </c>
      <c r="E147" s="40">
        <v>43348</v>
      </c>
      <c r="F147" s="56">
        <v>2628036</v>
      </c>
      <c r="G147" s="56">
        <v>240800</v>
      </c>
      <c r="H147" s="56">
        <v>2868836</v>
      </c>
      <c r="I147" s="42" t="s">
        <v>89</v>
      </c>
      <c r="J147" s="42" t="s">
        <v>89</v>
      </c>
      <c r="K147" s="48">
        <v>9.1627359746974543E-2</v>
      </c>
      <c r="L147" s="42" t="s">
        <v>89</v>
      </c>
      <c r="M147" s="42" t="s">
        <v>89</v>
      </c>
      <c r="N147" s="42" t="s">
        <v>89</v>
      </c>
      <c r="O147" s="55">
        <v>43417</v>
      </c>
      <c r="P147" s="58" t="s">
        <v>517</v>
      </c>
      <c r="Q147" s="53" t="s">
        <v>89</v>
      </c>
      <c r="R147" s="48"/>
      <c r="S147" s="49">
        <v>240800</v>
      </c>
      <c r="T147" s="50">
        <v>5000087696</v>
      </c>
      <c r="U147" s="51" t="s">
        <v>518</v>
      </c>
      <c r="V147" s="51">
        <v>71365849</v>
      </c>
    </row>
    <row r="148" spans="1:22" s="35" customFormat="1" ht="15" customHeight="1">
      <c r="A148" s="36">
        <v>6535011</v>
      </c>
      <c r="B148" s="37" t="s">
        <v>519</v>
      </c>
      <c r="C148" s="38">
        <v>43448</v>
      </c>
      <c r="D148" s="83">
        <v>43451</v>
      </c>
      <c r="E148" s="40">
        <v>43451</v>
      </c>
      <c r="F148" s="41">
        <v>3399669</v>
      </c>
      <c r="G148" s="41">
        <v>352975</v>
      </c>
      <c r="H148" s="41">
        <v>3752644</v>
      </c>
      <c r="I148" s="42" t="s">
        <v>89</v>
      </c>
      <c r="J148" s="42" t="s">
        <v>89</v>
      </c>
      <c r="K148" s="48">
        <v>0.103826284264733</v>
      </c>
      <c r="L148" s="42" t="s">
        <v>89</v>
      </c>
      <c r="M148" s="45" t="s">
        <v>98</v>
      </c>
      <c r="N148" s="45" t="s">
        <v>89</v>
      </c>
      <c r="O148" s="39">
        <v>43493</v>
      </c>
      <c r="P148" s="46" t="s">
        <v>520</v>
      </c>
      <c r="Q148" s="47" t="s">
        <v>89</v>
      </c>
      <c r="R148" s="48"/>
      <c r="S148" s="49">
        <v>352975</v>
      </c>
      <c r="T148" s="50">
        <v>5000087665</v>
      </c>
      <c r="U148" s="51" t="s">
        <v>521</v>
      </c>
      <c r="V148" s="51">
        <v>71365850</v>
      </c>
    </row>
    <row r="149" spans="1:22" s="35" customFormat="1" ht="15" customHeight="1">
      <c r="A149" s="52">
        <v>6535012</v>
      </c>
      <c r="B149" s="37" t="s">
        <v>522</v>
      </c>
      <c r="C149" s="38">
        <v>43453</v>
      </c>
      <c r="D149" s="39">
        <v>43451</v>
      </c>
      <c r="E149" s="40">
        <v>43446</v>
      </c>
      <c r="F149" s="41">
        <v>750006</v>
      </c>
      <c r="G149" s="41">
        <v>59175</v>
      </c>
      <c r="H149" s="41">
        <v>809181</v>
      </c>
      <c r="I149" s="42" t="s">
        <v>89</v>
      </c>
      <c r="J149" s="42" t="s">
        <v>89</v>
      </c>
      <c r="K149" s="48">
        <v>7.8899368805049566E-2</v>
      </c>
      <c r="L149" s="42" t="s">
        <v>89</v>
      </c>
      <c r="M149" s="45" t="s">
        <v>89</v>
      </c>
      <c r="N149" s="45" t="s">
        <v>94</v>
      </c>
      <c r="O149" s="39">
        <v>43493</v>
      </c>
      <c r="P149" s="46" t="s">
        <v>523</v>
      </c>
      <c r="Q149" s="53" t="s">
        <v>89</v>
      </c>
      <c r="R149" s="48"/>
      <c r="S149" s="49">
        <v>59175</v>
      </c>
      <c r="T149" s="50">
        <v>5000101139</v>
      </c>
      <c r="U149" s="51" t="s">
        <v>524</v>
      </c>
      <c r="V149" s="51">
        <v>71365851</v>
      </c>
    </row>
    <row r="150" spans="1:22" s="35" customFormat="1" ht="15" customHeight="1">
      <c r="A150" s="52">
        <v>6532016</v>
      </c>
      <c r="B150" s="37" t="s">
        <v>525</v>
      </c>
      <c r="C150" s="38">
        <v>43341</v>
      </c>
      <c r="D150" s="39">
        <v>43346</v>
      </c>
      <c r="E150" s="40">
        <v>43340</v>
      </c>
      <c r="F150" s="41">
        <v>1352970</v>
      </c>
      <c r="G150" s="41">
        <v>146550</v>
      </c>
      <c r="H150" s="41">
        <v>1499520</v>
      </c>
      <c r="I150" s="42" t="s">
        <v>89</v>
      </c>
      <c r="J150" s="42" t="s">
        <v>89</v>
      </c>
      <c r="K150" s="48">
        <v>0.10831725758886006</v>
      </c>
      <c r="L150" s="42" t="s">
        <v>94</v>
      </c>
      <c r="M150" s="45" t="s">
        <v>89</v>
      </c>
      <c r="N150" s="45" t="s">
        <v>89</v>
      </c>
      <c r="O150" s="39">
        <v>43452</v>
      </c>
      <c r="P150" s="46" t="s">
        <v>526</v>
      </c>
      <c r="Q150" s="53" t="s">
        <v>89</v>
      </c>
      <c r="R150" s="48"/>
      <c r="S150" s="49">
        <v>146550</v>
      </c>
      <c r="T150" s="50">
        <v>5000087687</v>
      </c>
      <c r="U150" s="51" t="s">
        <v>527</v>
      </c>
      <c r="V150" s="51">
        <v>71365852</v>
      </c>
    </row>
    <row r="151" spans="1:22" s="35" customFormat="1" ht="15" customHeight="1">
      <c r="A151" s="52">
        <v>6531011</v>
      </c>
      <c r="B151" s="37" t="s">
        <v>528</v>
      </c>
      <c r="C151" s="38">
        <v>43340</v>
      </c>
      <c r="D151" s="39">
        <v>43342</v>
      </c>
      <c r="E151" s="40">
        <v>43332</v>
      </c>
      <c r="F151" s="41">
        <v>2891691</v>
      </c>
      <c r="G151" s="41">
        <v>321299</v>
      </c>
      <c r="H151" s="41">
        <v>3212990</v>
      </c>
      <c r="I151" s="42" t="s">
        <v>94</v>
      </c>
      <c r="J151" s="42" t="s">
        <v>90</v>
      </c>
      <c r="K151" s="48"/>
      <c r="L151" s="42" t="s">
        <v>89</v>
      </c>
      <c r="M151" s="45" t="s">
        <v>89</v>
      </c>
      <c r="N151" s="45" t="s">
        <v>94</v>
      </c>
      <c r="O151" s="39">
        <v>43384</v>
      </c>
      <c r="P151" s="46" t="s">
        <v>529</v>
      </c>
      <c r="Q151" s="53" t="s">
        <v>89</v>
      </c>
      <c r="R151" s="48"/>
      <c r="S151" s="49">
        <v>321299</v>
      </c>
      <c r="T151" s="50">
        <v>5000087702</v>
      </c>
      <c r="U151" s="51" t="s">
        <v>530</v>
      </c>
      <c r="V151" s="51">
        <v>71365853</v>
      </c>
    </row>
    <row r="152" spans="1:22" s="35" customFormat="1" ht="15" customHeight="1">
      <c r="A152" s="36">
        <v>6635016</v>
      </c>
      <c r="B152" s="37" t="s">
        <v>531</v>
      </c>
      <c r="C152" s="38">
        <v>43433</v>
      </c>
      <c r="D152" s="39">
        <v>43434</v>
      </c>
      <c r="E152" s="40">
        <v>43431</v>
      </c>
      <c r="F152" s="41">
        <v>940815</v>
      </c>
      <c r="G152" s="41">
        <v>104525</v>
      </c>
      <c r="H152" s="41">
        <v>1045340</v>
      </c>
      <c r="I152" s="42" t="s">
        <v>89</v>
      </c>
      <c r="J152" s="42" t="s">
        <v>89</v>
      </c>
      <c r="K152" s="48">
        <v>0.11110048202887922</v>
      </c>
      <c r="L152" s="42" t="s">
        <v>89</v>
      </c>
      <c r="M152" s="45" t="s">
        <v>89</v>
      </c>
      <c r="N152" s="45" t="s">
        <v>89</v>
      </c>
      <c r="O152" s="39">
        <v>43452</v>
      </c>
      <c r="P152" s="46" t="s">
        <v>532</v>
      </c>
      <c r="Q152" s="47" t="s">
        <v>89</v>
      </c>
      <c r="R152" s="48"/>
      <c r="S152" s="49">
        <v>104525</v>
      </c>
      <c r="T152" s="50">
        <v>5000087779</v>
      </c>
      <c r="U152" s="51" t="s">
        <v>533</v>
      </c>
      <c r="V152" s="51">
        <v>71365854</v>
      </c>
    </row>
    <row r="153" spans="1:22" s="35" customFormat="1" ht="15" customHeight="1">
      <c r="A153" s="52">
        <v>6633016</v>
      </c>
      <c r="B153" s="37" t="s">
        <v>534</v>
      </c>
      <c r="C153" s="38">
        <v>43446</v>
      </c>
      <c r="D153" s="39">
        <v>43447</v>
      </c>
      <c r="E153" s="40">
        <v>43446</v>
      </c>
      <c r="F153" s="41">
        <v>773631</v>
      </c>
      <c r="G153" s="41">
        <v>78075</v>
      </c>
      <c r="H153" s="41">
        <v>851706</v>
      </c>
      <c r="I153" s="42" t="s">
        <v>89</v>
      </c>
      <c r="J153" s="42" t="s">
        <v>89</v>
      </c>
      <c r="K153" s="48">
        <v>0.10092020614478996</v>
      </c>
      <c r="L153" s="42" t="s">
        <v>94</v>
      </c>
      <c r="M153" s="45" t="s">
        <v>98</v>
      </c>
      <c r="N153" s="45" t="s">
        <v>89</v>
      </c>
      <c r="O153" s="39">
        <v>43493</v>
      </c>
      <c r="P153" s="46" t="s">
        <v>535</v>
      </c>
      <c r="Q153" s="53" t="s">
        <v>89</v>
      </c>
      <c r="R153" s="48"/>
      <c r="S153" s="49">
        <v>78075</v>
      </c>
      <c r="T153" s="50">
        <v>5000076152</v>
      </c>
      <c r="U153" s="51" t="s">
        <v>536</v>
      </c>
      <c r="V153" s="51">
        <v>71365855</v>
      </c>
    </row>
    <row r="154" spans="1:22" s="35" customFormat="1" ht="15" customHeight="1">
      <c r="A154" s="52">
        <v>6436010</v>
      </c>
      <c r="B154" s="37" t="s">
        <v>537</v>
      </c>
      <c r="C154" s="54">
        <v>43343</v>
      </c>
      <c r="D154" s="55">
        <v>43346</v>
      </c>
      <c r="E154" s="40">
        <v>43335</v>
      </c>
      <c r="F154" s="56">
        <v>750006</v>
      </c>
      <c r="G154" s="56">
        <v>83334</v>
      </c>
      <c r="H154" s="56">
        <v>833340</v>
      </c>
      <c r="I154" s="70" t="s">
        <v>94</v>
      </c>
      <c r="J154" s="42" t="s">
        <v>90</v>
      </c>
      <c r="K154" s="48"/>
      <c r="L154" s="42" t="s">
        <v>94</v>
      </c>
      <c r="M154" s="42" t="s">
        <v>98</v>
      </c>
      <c r="N154" s="42" t="s">
        <v>94</v>
      </c>
      <c r="O154" s="55">
        <v>43384</v>
      </c>
      <c r="P154" s="58" t="s">
        <v>538</v>
      </c>
      <c r="Q154" s="53" t="s">
        <v>89</v>
      </c>
      <c r="R154" s="48"/>
      <c r="S154" s="49">
        <v>83334</v>
      </c>
      <c r="T154" s="50">
        <v>5000101219</v>
      </c>
      <c r="U154" s="51" t="s">
        <v>539</v>
      </c>
      <c r="V154" s="51">
        <v>71365856</v>
      </c>
    </row>
    <row r="155" spans="1:22" s="35" customFormat="1" ht="15" customHeight="1">
      <c r="A155" s="36">
        <v>6533009</v>
      </c>
      <c r="B155" s="37" t="s">
        <v>540</v>
      </c>
      <c r="C155" s="38">
        <v>43334</v>
      </c>
      <c r="D155" s="39">
        <v>43341</v>
      </c>
      <c r="E155" s="40">
        <v>43334</v>
      </c>
      <c r="F155" s="41">
        <v>750006</v>
      </c>
      <c r="G155" s="41">
        <v>83334</v>
      </c>
      <c r="H155" s="41">
        <v>833340</v>
      </c>
      <c r="I155" s="42" t="s">
        <v>94</v>
      </c>
      <c r="J155" s="42" t="s">
        <v>90</v>
      </c>
      <c r="K155" s="48"/>
      <c r="L155" s="42" t="s">
        <v>89</v>
      </c>
      <c r="M155" s="45" t="s">
        <v>98</v>
      </c>
      <c r="N155" s="45" t="s">
        <v>94</v>
      </c>
      <c r="O155" s="39">
        <v>43384</v>
      </c>
      <c r="P155" s="46" t="s">
        <v>541</v>
      </c>
      <c r="Q155" s="47" t="s">
        <v>89</v>
      </c>
      <c r="R155" s="48"/>
      <c r="S155" s="49">
        <v>83334</v>
      </c>
      <c r="T155" s="50">
        <v>5000087711</v>
      </c>
      <c r="U155" s="51" t="s">
        <v>542</v>
      </c>
      <c r="V155" s="51">
        <v>71365857</v>
      </c>
    </row>
    <row r="156" spans="1:22" s="35" customFormat="1" ht="15" customHeight="1">
      <c r="A156" s="36">
        <v>6440014</v>
      </c>
      <c r="B156" s="37" t="s">
        <v>543</v>
      </c>
      <c r="C156" s="38">
        <v>43353</v>
      </c>
      <c r="D156" s="39">
        <v>43354</v>
      </c>
      <c r="E156" s="40">
        <v>43353</v>
      </c>
      <c r="F156" s="41">
        <v>982566</v>
      </c>
      <c r="G156" s="41">
        <v>109174</v>
      </c>
      <c r="H156" s="41">
        <v>1091740</v>
      </c>
      <c r="I156" s="42" t="s">
        <v>94</v>
      </c>
      <c r="J156" s="42" t="s">
        <v>90</v>
      </c>
      <c r="K156" s="48"/>
      <c r="L156" s="42" t="s">
        <v>94</v>
      </c>
      <c r="M156" s="45" t="s">
        <v>89</v>
      </c>
      <c r="N156" s="45" t="s">
        <v>94</v>
      </c>
      <c r="O156" s="39">
        <v>43417</v>
      </c>
      <c r="P156" s="46" t="s">
        <v>544</v>
      </c>
      <c r="Q156" s="47" t="s">
        <v>89</v>
      </c>
      <c r="R156" s="48"/>
      <c r="S156" s="49">
        <v>109174</v>
      </c>
      <c r="T156" s="50">
        <v>5000101105</v>
      </c>
      <c r="U156" s="51" t="s">
        <v>545</v>
      </c>
      <c r="V156" s="51">
        <v>71365858</v>
      </c>
    </row>
    <row r="157" spans="1:22" s="35" customFormat="1" ht="15" customHeight="1">
      <c r="A157" s="36">
        <v>6531012</v>
      </c>
      <c r="B157" s="37" t="s">
        <v>546</v>
      </c>
      <c r="C157" s="38">
        <v>43369</v>
      </c>
      <c r="D157" s="39">
        <v>43371</v>
      </c>
      <c r="E157" s="40">
        <v>43368</v>
      </c>
      <c r="F157" s="41">
        <v>750006</v>
      </c>
      <c r="G157" s="41">
        <v>83334</v>
      </c>
      <c r="H157" s="41">
        <v>833340</v>
      </c>
      <c r="I157" s="42" t="s">
        <v>94</v>
      </c>
      <c r="J157" s="42" t="s">
        <v>90</v>
      </c>
      <c r="K157" s="48"/>
      <c r="L157" s="42" t="s">
        <v>89</v>
      </c>
      <c r="M157" s="45" t="s">
        <v>89</v>
      </c>
      <c r="N157" s="45" t="s">
        <v>94</v>
      </c>
      <c r="O157" s="39">
        <v>43384</v>
      </c>
      <c r="P157" s="46" t="s">
        <v>547</v>
      </c>
      <c r="Q157" s="47" t="s">
        <v>89</v>
      </c>
      <c r="R157" s="48"/>
      <c r="S157" s="49">
        <v>83334</v>
      </c>
      <c r="T157" s="50">
        <v>5000087705</v>
      </c>
      <c r="U157" s="51" t="s">
        <v>548</v>
      </c>
      <c r="V157" s="51">
        <v>71365859</v>
      </c>
    </row>
    <row r="158" spans="1:22" s="35" customFormat="1" ht="15" customHeight="1">
      <c r="A158" s="76">
        <v>6431015</v>
      </c>
      <c r="B158" s="64" t="s">
        <v>549</v>
      </c>
      <c r="C158" s="65">
        <v>43440</v>
      </c>
      <c r="D158" s="66">
        <v>43411</v>
      </c>
      <c r="E158" s="66">
        <v>43395</v>
      </c>
      <c r="F158" s="67">
        <v>743751</v>
      </c>
      <c r="G158" s="67">
        <v>82639</v>
      </c>
      <c r="H158" s="67">
        <v>826390</v>
      </c>
      <c r="I158" s="68" t="s">
        <v>94</v>
      </c>
      <c r="J158" s="68" t="s">
        <v>90</v>
      </c>
      <c r="K158" s="67"/>
      <c r="L158" s="68" t="s">
        <v>94</v>
      </c>
      <c r="M158" s="68" t="s">
        <v>89</v>
      </c>
      <c r="N158" s="68" t="s">
        <v>94</v>
      </c>
      <c r="O158" s="66">
        <v>43566</v>
      </c>
      <c r="P158" s="69" t="s">
        <v>550</v>
      </c>
      <c r="Q158" s="47" t="s">
        <v>89</v>
      </c>
      <c r="R158" s="48"/>
      <c r="S158" s="49">
        <v>82639</v>
      </c>
      <c r="T158" s="50">
        <v>5000087731</v>
      </c>
      <c r="U158" s="51" t="s">
        <v>551</v>
      </c>
      <c r="V158" s="51">
        <v>71365860</v>
      </c>
    </row>
    <row r="159" spans="1:22" s="35" customFormat="1" ht="15" customHeight="1">
      <c r="A159" s="52">
        <v>6435018</v>
      </c>
      <c r="B159" s="37" t="s">
        <v>552</v>
      </c>
      <c r="C159" s="54">
        <v>43405</v>
      </c>
      <c r="D159" s="55">
        <v>43409</v>
      </c>
      <c r="E159" s="40">
        <v>43403</v>
      </c>
      <c r="F159" s="56">
        <v>1931931</v>
      </c>
      <c r="G159" s="56">
        <v>214659</v>
      </c>
      <c r="H159" s="56">
        <v>2146590</v>
      </c>
      <c r="I159" s="70" t="s">
        <v>94</v>
      </c>
      <c r="J159" s="70" t="s">
        <v>90</v>
      </c>
      <c r="L159" s="70" t="s">
        <v>89</v>
      </c>
      <c r="M159" s="70" t="s">
        <v>89</v>
      </c>
      <c r="N159" s="42" t="s">
        <v>94</v>
      </c>
      <c r="O159" s="55">
        <v>43417</v>
      </c>
      <c r="P159" s="58" t="s">
        <v>553</v>
      </c>
      <c r="Q159" s="71" t="s">
        <v>89</v>
      </c>
      <c r="R159" s="48"/>
      <c r="S159" s="49">
        <v>214659</v>
      </c>
      <c r="T159" s="50">
        <v>5000101112</v>
      </c>
      <c r="U159" s="51" t="s">
        <v>554</v>
      </c>
      <c r="V159" s="51">
        <v>71365861</v>
      </c>
    </row>
    <row r="160" spans="1:22" s="35" customFormat="1" ht="15" customHeight="1">
      <c r="A160" s="36">
        <v>6633017</v>
      </c>
      <c r="B160" s="37" t="s">
        <v>555</v>
      </c>
      <c r="C160" s="38">
        <v>43433</v>
      </c>
      <c r="D160" s="39">
        <v>43438</v>
      </c>
      <c r="E160" s="40">
        <v>43430</v>
      </c>
      <c r="F160" s="41">
        <v>2595492</v>
      </c>
      <c r="G160" s="41">
        <v>288388</v>
      </c>
      <c r="H160" s="41">
        <v>2883880</v>
      </c>
      <c r="I160" s="42" t="s">
        <v>94</v>
      </c>
      <c r="J160" s="42" t="s">
        <v>90</v>
      </c>
      <c r="K160" s="48"/>
      <c r="L160" s="42" t="s">
        <v>89</v>
      </c>
      <c r="M160" s="45" t="s">
        <v>89</v>
      </c>
      <c r="N160" s="45" t="s">
        <v>89</v>
      </c>
      <c r="O160" s="39">
        <v>43452</v>
      </c>
      <c r="P160" s="46" t="s">
        <v>556</v>
      </c>
      <c r="Q160" s="47" t="s">
        <v>89</v>
      </c>
      <c r="R160" s="48"/>
      <c r="S160" s="49">
        <v>288388</v>
      </c>
      <c r="T160" s="50">
        <v>5000101303</v>
      </c>
      <c r="U160" s="51" t="s">
        <v>557</v>
      </c>
      <c r="V160" s="51">
        <v>71365862</v>
      </c>
    </row>
    <row r="161" spans="1:22" s="35" customFormat="1" ht="15" customHeight="1">
      <c r="A161" s="52">
        <v>6439010</v>
      </c>
      <c r="B161" s="37" t="s">
        <v>558</v>
      </c>
      <c r="C161" s="38">
        <v>43368</v>
      </c>
      <c r="D161" s="39">
        <v>43368</v>
      </c>
      <c r="E161" s="40">
        <v>43364</v>
      </c>
      <c r="F161" s="41">
        <v>903807</v>
      </c>
      <c r="G161" s="41">
        <v>100423</v>
      </c>
      <c r="H161" s="41">
        <v>1004230</v>
      </c>
      <c r="I161" s="42" t="s">
        <v>94</v>
      </c>
      <c r="J161" s="42" t="s">
        <v>90</v>
      </c>
      <c r="K161" s="48"/>
      <c r="L161" s="42" t="s">
        <v>89</v>
      </c>
      <c r="M161" s="45" t="s">
        <v>89</v>
      </c>
      <c r="N161" s="45" t="s">
        <v>89</v>
      </c>
      <c r="O161" s="39">
        <v>43384</v>
      </c>
      <c r="P161" s="46" t="s">
        <v>559</v>
      </c>
      <c r="Q161" s="53" t="s">
        <v>89</v>
      </c>
      <c r="R161" s="48"/>
      <c r="S161" s="49">
        <v>100423</v>
      </c>
      <c r="T161" s="50">
        <v>5000087723</v>
      </c>
      <c r="U161" s="51" t="s">
        <v>560</v>
      </c>
      <c r="V161" s="51">
        <v>71365863</v>
      </c>
    </row>
    <row r="162" spans="1:22" s="35" customFormat="1" ht="15" customHeight="1">
      <c r="A162" s="36">
        <v>6431016</v>
      </c>
      <c r="B162" s="37" t="s">
        <v>561</v>
      </c>
      <c r="C162" s="38">
        <v>43411</v>
      </c>
      <c r="D162" s="39">
        <v>43486</v>
      </c>
      <c r="E162" s="40">
        <v>43409</v>
      </c>
      <c r="F162" s="41">
        <v>3073446</v>
      </c>
      <c r="G162" s="41">
        <v>337875</v>
      </c>
      <c r="H162" s="41">
        <v>3411321</v>
      </c>
      <c r="I162" s="42" t="s">
        <v>89</v>
      </c>
      <c r="J162" s="42" t="s">
        <v>89</v>
      </c>
      <c r="K162" s="48">
        <v>0.10993360547086235</v>
      </c>
      <c r="L162" s="42" t="s">
        <v>94</v>
      </c>
      <c r="M162" s="45" t="s">
        <v>89</v>
      </c>
      <c r="N162" s="45" t="s">
        <v>89</v>
      </c>
      <c r="O162" s="39">
        <v>43566</v>
      </c>
      <c r="P162" s="46" t="s">
        <v>562</v>
      </c>
      <c r="Q162" s="47" t="s">
        <v>89</v>
      </c>
      <c r="R162" s="48"/>
      <c r="S162" s="49">
        <v>337875</v>
      </c>
      <c r="T162" s="50">
        <v>5000087733</v>
      </c>
      <c r="U162" s="51" t="s">
        <v>563</v>
      </c>
      <c r="V162" s="51">
        <v>71365864</v>
      </c>
    </row>
    <row r="163" spans="1:22" s="35" customFormat="1" ht="15" customHeight="1">
      <c r="A163" s="52">
        <v>6632012</v>
      </c>
      <c r="B163" s="37" t="s">
        <v>564</v>
      </c>
      <c r="C163" s="54">
        <v>43395</v>
      </c>
      <c r="D163" s="55">
        <v>43396</v>
      </c>
      <c r="E163" s="40">
        <v>43389</v>
      </c>
      <c r="F163" s="56">
        <v>1434303</v>
      </c>
      <c r="G163" s="56">
        <v>138250</v>
      </c>
      <c r="H163" s="56">
        <v>1572553</v>
      </c>
      <c r="I163" s="42" t="s">
        <v>89</v>
      </c>
      <c r="J163" s="42" t="s">
        <v>89</v>
      </c>
      <c r="K163" s="48">
        <v>9.6388280579487035E-2</v>
      </c>
      <c r="L163" s="42" t="s">
        <v>89</v>
      </c>
      <c r="M163" s="42" t="s">
        <v>98</v>
      </c>
      <c r="N163" s="42" t="s">
        <v>94</v>
      </c>
      <c r="O163" s="55">
        <v>43417</v>
      </c>
      <c r="P163" s="58" t="s">
        <v>565</v>
      </c>
      <c r="Q163" s="53" t="s">
        <v>89</v>
      </c>
      <c r="R163" s="48"/>
      <c r="S163" s="49">
        <v>138250</v>
      </c>
      <c r="T163" s="50">
        <v>5000101128</v>
      </c>
      <c r="U163" s="51" t="s">
        <v>566</v>
      </c>
      <c r="V163" s="51">
        <v>71365865</v>
      </c>
    </row>
    <row r="164" spans="1:22" s="35" customFormat="1" ht="15" customHeight="1">
      <c r="A164" s="36">
        <v>6437010</v>
      </c>
      <c r="B164" s="37" t="s">
        <v>567</v>
      </c>
      <c r="C164" s="38">
        <v>43427</v>
      </c>
      <c r="D164" s="39">
        <v>43437</v>
      </c>
      <c r="E164" s="40">
        <v>43425</v>
      </c>
      <c r="F164" s="41">
        <v>1621071</v>
      </c>
      <c r="G164" s="41">
        <v>172750</v>
      </c>
      <c r="H164" s="41">
        <v>1793821</v>
      </c>
      <c r="I164" s="42" t="s">
        <v>89</v>
      </c>
      <c r="J164" s="42" t="s">
        <v>89</v>
      </c>
      <c r="K164" s="48">
        <v>0.10656535093157549</v>
      </c>
      <c r="L164" s="42" t="s">
        <v>89</v>
      </c>
      <c r="M164" s="45" t="s">
        <v>98</v>
      </c>
      <c r="N164" s="45" t="s">
        <v>89</v>
      </c>
      <c r="O164" s="39">
        <v>43452</v>
      </c>
      <c r="P164" s="46" t="s">
        <v>568</v>
      </c>
      <c r="Q164" s="47" t="s">
        <v>89</v>
      </c>
      <c r="R164" s="48"/>
      <c r="S164" s="49">
        <v>172750</v>
      </c>
      <c r="T164" s="50">
        <v>5000101233</v>
      </c>
      <c r="U164" s="51" t="s">
        <v>569</v>
      </c>
      <c r="V164" s="51">
        <v>71365866</v>
      </c>
    </row>
    <row r="165" spans="1:22" s="35" customFormat="1" ht="15" customHeight="1">
      <c r="A165" s="52">
        <v>6438007</v>
      </c>
      <c r="B165" s="37" t="s">
        <v>570</v>
      </c>
      <c r="C165" s="38">
        <v>43350</v>
      </c>
      <c r="D165" s="39">
        <v>43381</v>
      </c>
      <c r="E165" s="40">
        <v>43338</v>
      </c>
      <c r="F165" s="41">
        <v>750006</v>
      </c>
      <c r="G165" s="41">
        <v>83334</v>
      </c>
      <c r="H165" s="41">
        <v>833340</v>
      </c>
      <c r="I165" s="42" t="s">
        <v>94</v>
      </c>
      <c r="J165" s="42" t="s">
        <v>90</v>
      </c>
      <c r="L165" s="42" t="s">
        <v>94</v>
      </c>
      <c r="M165" s="45" t="s">
        <v>89</v>
      </c>
      <c r="N165" s="45" t="s">
        <v>94</v>
      </c>
      <c r="O165" s="39">
        <v>43385</v>
      </c>
      <c r="P165" s="46" t="s">
        <v>571</v>
      </c>
      <c r="Q165" s="53" t="s">
        <v>89</v>
      </c>
      <c r="R165" s="48"/>
      <c r="S165" s="49">
        <v>83334</v>
      </c>
      <c r="T165" s="50">
        <v>5000101120</v>
      </c>
      <c r="U165" s="51" t="s">
        <v>572</v>
      </c>
      <c r="V165" s="51">
        <v>71365867</v>
      </c>
    </row>
    <row r="166" spans="1:22" s="35" customFormat="1" ht="15" customHeight="1">
      <c r="A166" s="36">
        <v>6435019</v>
      </c>
      <c r="B166" s="37" t="s">
        <v>573</v>
      </c>
      <c r="C166" s="38">
        <v>43409</v>
      </c>
      <c r="D166" s="39">
        <v>43411</v>
      </c>
      <c r="E166" s="40">
        <v>43405</v>
      </c>
      <c r="F166" s="41">
        <v>8347959</v>
      </c>
      <c r="G166" s="41">
        <v>927551</v>
      </c>
      <c r="H166" s="41">
        <v>9275510</v>
      </c>
      <c r="I166" s="42" t="s">
        <v>94</v>
      </c>
      <c r="J166" s="42" t="s">
        <v>90</v>
      </c>
      <c r="K166" s="48"/>
      <c r="L166" s="42" t="s">
        <v>89</v>
      </c>
      <c r="M166" s="45" t="s">
        <v>89</v>
      </c>
      <c r="N166" s="45" t="s">
        <v>89</v>
      </c>
      <c r="O166" s="39">
        <v>43452</v>
      </c>
      <c r="P166" s="46" t="s">
        <v>574</v>
      </c>
      <c r="Q166" s="47" t="s">
        <v>89</v>
      </c>
      <c r="R166" s="48"/>
      <c r="S166" s="49">
        <v>927551</v>
      </c>
      <c r="T166" s="50">
        <v>5000087655</v>
      </c>
      <c r="U166" s="51" t="s">
        <v>575</v>
      </c>
      <c r="V166" s="51">
        <v>71365868</v>
      </c>
    </row>
    <row r="167" spans="1:22" s="35" customFormat="1" ht="15" customHeight="1">
      <c r="A167" s="52">
        <v>6634013</v>
      </c>
      <c r="B167" s="37" t="s">
        <v>576</v>
      </c>
      <c r="C167" s="38">
        <v>43349</v>
      </c>
      <c r="D167" s="39">
        <v>43354</v>
      </c>
      <c r="E167" s="40">
        <v>43341</v>
      </c>
      <c r="F167" s="41">
        <v>750006</v>
      </c>
      <c r="G167" s="41">
        <v>83334</v>
      </c>
      <c r="H167" s="41">
        <v>833340</v>
      </c>
      <c r="I167" s="42" t="s">
        <v>94</v>
      </c>
      <c r="J167" s="42" t="s">
        <v>90</v>
      </c>
      <c r="K167" s="48"/>
      <c r="L167" s="57" t="s">
        <v>89</v>
      </c>
      <c r="M167" s="45" t="s">
        <v>89</v>
      </c>
      <c r="N167" s="45" t="s">
        <v>89</v>
      </c>
      <c r="O167" s="39">
        <v>43384</v>
      </c>
      <c r="P167" s="46" t="s">
        <v>577</v>
      </c>
      <c r="Q167" s="53" t="s">
        <v>89</v>
      </c>
      <c r="R167" s="48"/>
      <c r="S167" s="49">
        <v>83334</v>
      </c>
      <c r="T167" s="50">
        <v>5000101300</v>
      </c>
      <c r="U167" s="51" t="s">
        <v>578</v>
      </c>
      <c r="V167" s="51">
        <v>71365869</v>
      </c>
    </row>
    <row r="168" spans="1:22" s="35" customFormat="1" ht="15" customHeight="1">
      <c r="A168" s="36">
        <v>6534014</v>
      </c>
      <c r="B168" s="37" t="s">
        <v>579</v>
      </c>
      <c r="C168" s="38">
        <v>43418</v>
      </c>
      <c r="D168" s="39">
        <v>43420</v>
      </c>
      <c r="E168" s="40">
        <v>43412</v>
      </c>
      <c r="F168" s="41">
        <v>10151091</v>
      </c>
      <c r="G168" s="41">
        <v>1127899</v>
      </c>
      <c r="H168" s="41">
        <v>11278990</v>
      </c>
      <c r="I168" s="42" t="s">
        <v>94</v>
      </c>
      <c r="J168" s="42" t="s">
        <v>90</v>
      </c>
      <c r="K168" s="48"/>
      <c r="L168" s="42" t="s">
        <v>89</v>
      </c>
      <c r="M168" s="45" t="s">
        <v>89</v>
      </c>
      <c r="N168" s="45" t="s">
        <v>89</v>
      </c>
      <c r="O168" s="39">
        <v>43452</v>
      </c>
      <c r="P168" s="46" t="s">
        <v>580</v>
      </c>
      <c r="Q168" s="47" t="s">
        <v>89</v>
      </c>
      <c r="R168" s="48"/>
      <c r="S168" s="49">
        <v>1127899</v>
      </c>
      <c r="T168" s="50">
        <v>5000087785</v>
      </c>
      <c r="U168" s="51" t="s">
        <v>510</v>
      </c>
      <c r="V168" s="51">
        <v>71365870</v>
      </c>
    </row>
    <row r="169" spans="1:22" s="35" customFormat="1" ht="15" customHeight="1">
      <c r="A169" s="52">
        <v>6636008</v>
      </c>
      <c r="B169" s="37" t="s">
        <v>581</v>
      </c>
      <c r="C169" s="54">
        <v>43343</v>
      </c>
      <c r="D169" s="55">
        <v>43346</v>
      </c>
      <c r="E169" s="40">
        <v>43343</v>
      </c>
      <c r="F169" s="56">
        <v>750006</v>
      </c>
      <c r="G169" s="41">
        <v>83334</v>
      </c>
      <c r="H169" s="56">
        <v>833340</v>
      </c>
      <c r="I169" s="42" t="s">
        <v>89</v>
      </c>
      <c r="J169" s="42" t="s">
        <v>90</v>
      </c>
      <c r="K169" s="48"/>
      <c r="L169" s="42" t="s">
        <v>94</v>
      </c>
      <c r="M169" s="42" t="s">
        <v>89</v>
      </c>
      <c r="N169" s="42" t="s">
        <v>89</v>
      </c>
      <c r="O169" s="55">
        <v>43566</v>
      </c>
      <c r="P169" s="58" t="s">
        <v>582</v>
      </c>
      <c r="Q169" s="53" t="s">
        <v>89</v>
      </c>
      <c r="R169" s="48"/>
      <c r="S169" s="49">
        <v>83334</v>
      </c>
      <c r="T169" s="50">
        <v>5000101510</v>
      </c>
      <c r="U169" s="51" t="s">
        <v>583</v>
      </c>
      <c r="V169" s="51">
        <v>71365871</v>
      </c>
    </row>
    <row r="170" spans="1:22" s="35" customFormat="1" ht="15" customHeight="1">
      <c r="A170" s="52">
        <v>6634014</v>
      </c>
      <c r="B170" s="37" t="s">
        <v>584</v>
      </c>
      <c r="C170" s="54">
        <v>43434</v>
      </c>
      <c r="D170" s="55">
        <v>43437</v>
      </c>
      <c r="E170" s="40">
        <v>43433</v>
      </c>
      <c r="F170" s="56">
        <v>2235780</v>
      </c>
      <c r="G170" s="56">
        <v>248420</v>
      </c>
      <c r="H170" s="56">
        <v>2484200</v>
      </c>
      <c r="I170" s="42" t="s">
        <v>94</v>
      </c>
      <c r="J170" s="42" t="s">
        <v>90</v>
      </c>
      <c r="K170" s="48"/>
      <c r="L170" s="42" t="s">
        <v>89</v>
      </c>
      <c r="M170" s="42" t="s">
        <v>89</v>
      </c>
      <c r="N170" s="42" t="s">
        <v>89</v>
      </c>
      <c r="O170" s="55">
        <v>43452</v>
      </c>
      <c r="P170" s="58" t="s">
        <v>585</v>
      </c>
      <c r="Q170" s="53" t="s">
        <v>89</v>
      </c>
      <c r="R170" s="48"/>
      <c r="S170" s="49">
        <v>248420</v>
      </c>
      <c r="T170" s="50">
        <v>5000087797</v>
      </c>
      <c r="U170" s="51" t="s">
        <v>586</v>
      </c>
      <c r="V170" s="51">
        <v>71365872</v>
      </c>
    </row>
    <row r="171" spans="1:22" s="35" customFormat="1" ht="15" customHeight="1">
      <c r="A171" s="52">
        <v>6533011</v>
      </c>
      <c r="B171" s="37" t="s">
        <v>587</v>
      </c>
      <c r="C171" s="38">
        <v>43335</v>
      </c>
      <c r="D171" s="39">
        <v>43336</v>
      </c>
      <c r="E171" s="40">
        <v>43334</v>
      </c>
      <c r="F171" s="41">
        <v>1214334</v>
      </c>
      <c r="G171" s="41">
        <v>134926</v>
      </c>
      <c r="H171" s="41">
        <v>1349260</v>
      </c>
      <c r="I171" s="42" t="s">
        <v>94</v>
      </c>
      <c r="J171" s="42" t="s">
        <v>90</v>
      </c>
      <c r="K171" s="48"/>
      <c r="L171" s="42" t="s">
        <v>89</v>
      </c>
      <c r="M171" s="45" t="s">
        <v>89</v>
      </c>
      <c r="N171" s="45" t="s">
        <v>89</v>
      </c>
      <c r="O171" s="39">
        <v>43384</v>
      </c>
      <c r="P171" s="46" t="s">
        <v>588</v>
      </c>
      <c r="Q171" s="53" t="s">
        <v>89</v>
      </c>
      <c r="R171" s="48"/>
      <c r="S171" s="49">
        <v>134926</v>
      </c>
      <c r="T171" s="50">
        <v>5000101200</v>
      </c>
      <c r="U171" s="51" t="s">
        <v>589</v>
      </c>
      <c r="V171" s="51">
        <v>71365873</v>
      </c>
    </row>
    <row r="172" spans="1:22" s="35" customFormat="1" ht="15" customHeight="1">
      <c r="A172" s="36">
        <v>6437011</v>
      </c>
      <c r="B172" s="37" t="s">
        <v>590</v>
      </c>
      <c r="C172" s="38">
        <v>43424</v>
      </c>
      <c r="D172" s="39">
        <v>43416</v>
      </c>
      <c r="E172" s="40">
        <v>43411</v>
      </c>
      <c r="F172" s="41">
        <v>4135599</v>
      </c>
      <c r="G172" s="41">
        <v>459511</v>
      </c>
      <c r="H172" s="41">
        <v>4595110</v>
      </c>
      <c r="I172" s="42" t="s">
        <v>89</v>
      </c>
      <c r="J172" s="42" t="s">
        <v>90</v>
      </c>
      <c r="K172" s="48"/>
      <c r="L172" s="42" t="s">
        <v>89</v>
      </c>
      <c r="M172" s="45" t="s">
        <v>89</v>
      </c>
      <c r="N172" s="45" t="s">
        <v>89</v>
      </c>
      <c r="O172" s="39">
        <v>43493</v>
      </c>
      <c r="P172" s="46" t="s">
        <v>591</v>
      </c>
      <c r="Q172" s="47" t="s">
        <v>89</v>
      </c>
      <c r="R172" s="48"/>
      <c r="S172" s="49">
        <v>459511</v>
      </c>
      <c r="T172" s="50">
        <v>5000087737</v>
      </c>
      <c r="U172" s="51" t="s">
        <v>592</v>
      </c>
      <c r="V172" s="51">
        <v>71365874</v>
      </c>
    </row>
    <row r="173" spans="1:22" s="35" customFormat="1" ht="15" customHeight="1">
      <c r="A173" s="52">
        <v>6532017</v>
      </c>
      <c r="B173" s="37" t="s">
        <v>593</v>
      </c>
      <c r="C173" s="38">
        <v>43420</v>
      </c>
      <c r="D173" s="39">
        <v>43423</v>
      </c>
      <c r="E173" s="40">
        <v>43418</v>
      </c>
      <c r="F173" s="41">
        <v>898227</v>
      </c>
      <c r="G173" s="41">
        <v>99803</v>
      </c>
      <c r="H173" s="41">
        <v>998030</v>
      </c>
      <c r="I173" s="42" t="s">
        <v>94</v>
      </c>
      <c r="J173" s="42" t="s">
        <v>90</v>
      </c>
      <c r="K173" s="48"/>
      <c r="L173" s="42" t="s">
        <v>89</v>
      </c>
      <c r="M173" s="45" t="s">
        <v>89</v>
      </c>
      <c r="N173" s="45" t="s">
        <v>89</v>
      </c>
      <c r="O173" s="39">
        <v>43452</v>
      </c>
      <c r="P173" s="46" t="s">
        <v>594</v>
      </c>
      <c r="Q173" s="53" t="s">
        <v>89</v>
      </c>
      <c r="R173" s="48"/>
      <c r="S173" s="49">
        <v>99803</v>
      </c>
      <c r="T173" s="50">
        <v>5000101174</v>
      </c>
      <c r="U173" s="51" t="s">
        <v>595</v>
      </c>
      <c r="V173" s="51">
        <v>71365875</v>
      </c>
    </row>
    <row r="174" spans="1:22" s="35" customFormat="1" ht="15" customHeight="1">
      <c r="A174" s="52">
        <v>6432013</v>
      </c>
      <c r="B174" s="37" t="s">
        <v>596</v>
      </c>
      <c r="C174" s="38">
        <v>43410</v>
      </c>
      <c r="D174" s="39">
        <v>43409</v>
      </c>
      <c r="E174" s="40">
        <v>43403</v>
      </c>
      <c r="F174" s="41">
        <v>961353</v>
      </c>
      <c r="G174" s="41">
        <v>106817</v>
      </c>
      <c r="H174" s="41">
        <v>1068170</v>
      </c>
      <c r="I174" s="42" t="s">
        <v>94</v>
      </c>
      <c r="J174" s="42" t="s">
        <v>90</v>
      </c>
      <c r="K174" s="48"/>
      <c r="L174" s="42" t="s">
        <v>89</v>
      </c>
      <c r="M174" s="45" t="s">
        <v>89</v>
      </c>
      <c r="N174" s="45" t="s">
        <v>89</v>
      </c>
      <c r="O174" s="39">
        <v>43417</v>
      </c>
      <c r="P174" s="46" t="s">
        <v>597</v>
      </c>
      <c r="Q174" s="53" t="s">
        <v>89</v>
      </c>
      <c r="R174" s="48"/>
      <c r="S174" s="49">
        <v>106817</v>
      </c>
      <c r="T174" s="50">
        <v>5000101252</v>
      </c>
      <c r="U174" s="51" t="s">
        <v>598</v>
      </c>
      <c r="V174" s="51">
        <v>71365876</v>
      </c>
    </row>
    <row r="175" spans="1:22" s="35" customFormat="1" ht="15" customHeight="1">
      <c r="A175" s="36">
        <v>6437012</v>
      </c>
      <c r="B175" s="37" t="s">
        <v>599</v>
      </c>
      <c r="C175" s="38">
        <v>43419</v>
      </c>
      <c r="D175" s="39">
        <v>43430</v>
      </c>
      <c r="E175" s="40">
        <v>43402</v>
      </c>
      <c r="F175" s="41">
        <v>750006</v>
      </c>
      <c r="G175" s="41">
        <v>83334</v>
      </c>
      <c r="H175" s="41">
        <v>833340</v>
      </c>
      <c r="I175" s="42" t="s">
        <v>89</v>
      </c>
      <c r="J175" s="42" t="s">
        <v>90</v>
      </c>
      <c r="K175" s="48"/>
      <c r="L175" s="42" t="s">
        <v>89</v>
      </c>
      <c r="M175" s="45" t="s">
        <v>89</v>
      </c>
      <c r="N175" s="45" t="s">
        <v>89</v>
      </c>
      <c r="O175" s="39">
        <v>43452</v>
      </c>
      <c r="P175" s="46" t="s">
        <v>600</v>
      </c>
      <c r="Q175" s="47" t="s">
        <v>89</v>
      </c>
      <c r="R175" s="48"/>
      <c r="S175" s="49">
        <v>83334</v>
      </c>
      <c r="T175" s="50">
        <v>5000101239</v>
      </c>
      <c r="U175" s="51" t="s">
        <v>601</v>
      </c>
      <c r="V175" s="51">
        <v>71365877</v>
      </c>
    </row>
    <row r="176" spans="1:22" s="35" customFormat="1" ht="15" customHeight="1">
      <c r="A176" s="52">
        <v>6535013</v>
      </c>
      <c r="B176" s="37" t="s">
        <v>602</v>
      </c>
      <c r="C176" s="38">
        <v>43423</v>
      </c>
      <c r="D176" s="39">
        <v>43425</v>
      </c>
      <c r="E176" s="40">
        <v>43423</v>
      </c>
      <c r="F176" s="41">
        <v>1870065</v>
      </c>
      <c r="G176" s="41">
        <v>207785</v>
      </c>
      <c r="H176" s="41">
        <v>2077850</v>
      </c>
      <c r="I176" s="42" t="s">
        <v>94</v>
      </c>
      <c r="J176" s="42" t="s">
        <v>90</v>
      </c>
      <c r="K176" s="48"/>
      <c r="L176" s="42" t="s">
        <v>89</v>
      </c>
      <c r="M176" s="45" t="s">
        <v>98</v>
      </c>
      <c r="N176" s="45" t="s">
        <v>89</v>
      </c>
      <c r="O176" s="39">
        <v>43452</v>
      </c>
      <c r="P176" s="46" t="s">
        <v>603</v>
      </c>
      <c r="Q176" s="53" t="s">
        <v>89</v>
      </c>
      <c r="R176" s="48"/>
      <c r="S176" s="49">
        <v>207785</v>
      </c>
      <c r="T176" s="50">
        <v>5000101190</v>
      </c>
      <c r="U176" s="51" t="s">
        <v>604</v>
      </c>
      <c r="V176" s="51">
        <v>71365878</v>
      </c>
    </row>
    <row r="177" spans="1:22" s="35" customFormat="1" ht="15" customHeight="1">
      <c r="A177" s="52">
        <v>6432014</v>
      </c>
      <c r="B177" s="37" t="s">
        <v>605</v>
      </c>
      <c r="C177" s="38">
        <v>43346</v>
      </c>
      <c r="D177" s="39">
        <v>43347</v>
      </c>
      <c r="E177" s="40">
        <v>43340</v>
      </c>
      <c r="F177" s="41">
        <v>2259072</v>
      </c>
      <c r="G177" s="41">
        <v>251008</v>
      </c>
      <c r="H177" s="41">
        <v>2510080</v>
      </c>
      <c r="I177" s="42" t="s">
        <v>94</v>
      </c>
      <c r="J177" s="42" t="s">
        <v>90</v>
      </c>
      <c r="K177" s="48"/>
      <c r="L177" s="42" t="s">
        <v>89</v>
      </c>
      <c r="M177" s="45" t="s">
        <v>89</v>
      </c>
      <c r="N177" s="45" t="s">
        <v>94</v>
      </c>
      <c r="O177" s="39">
        <v>43384</v>
      </c>
      <c r="P177" s="46" t="s">
        <v>606</v>
      </c>
      <c r="Q177" s="53" t="s">
        <v>89</v>
      </c>
      <c r="R177" s="48"/>
      <c r="S177" s="49">
        <v>251008</v>
      </c>
      <c r="T177" s="50">
        <v>5000101246</v>
      </c>
      <c r="U177" s="51" t="s">
        <v>607</v>
      </c>
      <c r="V177" s="51">
        <v>71365879</v>
      </c>
    </row>
    <row r="178" spans="1:22" s="35" customFormat="1" ht="15" customHeight="1">
      <c r="A178" s="36">
        <v>6432015</v>
      </c>
      <c r="B178" s="37" t="s">
        <v>608</v>
      </c>
      <c r="C178" s="38">
        <v>43340</v>
      </c>
      <c r="D178" s="39">
        <v>43341</v>
      </c>
      <c r="E178" s="40">
        <v>43340</v>
      </c>
      <c r="F178" s="41">
        <v>3208140</v>
      </c>
      <c r="G178" s="41">
        <v>351900</v>
      </c>
      <c r="H178" s="41">
        <v>3560040</v>
      </c>
      <c r="I178" s="42" t="s">
        <v>89</v>
      </c>
      <c r="J178" s="42" t="s">
        <v>89</v>
      </c>
      <c r="K178" s="48">
        <v>0.10968972675756046</v>
      </c>
      <c r="L178" s="42" t="s">
        <v>89</v>
      </c>
      <c r="M178" s="45" t="s">
        <v>89</v>
      </c>
      <c r="N178" s="45" t="s">
        <v>89</v>
      </c>
      <c r="O178" s="39">
        <v>43384</v>
      </c>
      <c r="P178" s="46" t="s">
        <v>609</v>
      </c>
      <c r="Q178" s="47" t="s">
        <v>89</v>
      </c>
      <c r="R178" s="48"/>
      <c r="S178" s="49">
        <v>351900</v>
      </c>
      <c r="T178" s="50">
        <v>5000101243</v>
      </c>
      <c r="U178" s="51" t="s">
        <v>610</v>
      </c>
      <c r="V178" s="51">
        <v>71365880</v>
      </c>
    </row>
    <row r="179" spans="1:22" s="35" customFormat="1" ht="15" customHeight="1">
      <c r="A179" s="36">
        <v>6440015</v>
      </c>
      <c r="B179" s="37" t="s">
        <v>611</v>
      </c>
      <c r="C179" s="38">
        <v>43423</v>
      </c>
      <c r="D179" s="39">
        <v>43424</v>
      </c>
      <c r="E179" s="40">
        <v>43405</v>
      </c>
      <c r="F179" s="41">
        <v>947799</v>
      </c>
      <c r="G179" s="41">
        <v>105311</v>
      </c>
      <c r="H179" s="41">
        <v>1053110</v>
      </c>
      <c r="I179" s="42" t="s">
        <v>94</v>
      </c>
      <c r="J179" s="42" t="s">
        <v>90</v>
      </c>
      <c r="L179" s="42" t="s">
        <v>89</v>
      </c>
      <c r="M179" s="45" t="s">
        <v>89</v>
      </c>
      <c r="N179" s="45" t="s">
        <v>94</v>
      </c>
      <c r="O179" s="39">
        <v>43452</v>
      </c>
      <c r="P179" s="46" t="s">
        <v>612</v>
      </c>
      <c r="Q179" s="47" t="s">
        <v>89</v>
      </c>
      <c r="R179" s="48"/>
      <c r="S179" s="49">
        <v>105311</v>
      </c>
      <c r="T179" s="50">
        <v>5000087698</v>
      </c>
      <c r="U179" s="51" t="s">
        <v>613</v>
      </c>
      <c r="V179" s="51">
        <v>71365881</v>
      </c>
    </row>
    <row r="180" spans="1:22" s="35" customFormat="1" ht="15" customHeight="1">
      <c r="A180" s="52">
        <v>6433009</v>
      </c>
      <c r="B180" s="37" t="s">
        <v>614</v>
      </c>
      <c r="C180" s="38">
        <v>43418</v>
      </c>
      <c r="D180" s="39">
        <v>43420</v>
      </c>
      <c r="E180" s="40">
        <v>43417</v>
      </c>
      <c r="F180" s="41">
        <v>2057625</v>
      </c>
      <c r="G180" s="41">
        <v>228625</v>
      </c>
      <c r="H180" s="41">
        <v>2286250</v>
      </c>
      <c r="I180" s="42" t="s">
        <v>94</v>
      </c>
      <c r="J180" s="42" t="s">
        <v>90</v>
      </c>
      <c r="K180" s="48"/>
      <c r="L180" s="42" t="s">
        <v>89</v>
      </c>
      <c r="M180" s="45" t="s">
        <v>98</v>
      </c>
      <c r="N180" s="45" t="s">
        <v>89</v>
      </c>
      <c r="O180" s="39">
        <v>43452</v>
      </c>
      <c r="P180" s="46" t="s">
        <v>615</v>
      </c>
      <c r="Q180" s="53" t="s">
        <v>89</v>
      </c>
      <c r="R180" s="48"/>
      <c r="S180" s="49">
        <v>228625</v>
      </c>
      <c r="T180" s="50">
        <v>5000101260</v>
      </c>
      <c r="U180" s="51" t="s">
        <v>616</v>
      </c>
      <c r="V180" s="51">
        <v>71365882</v>
      </c>
    </row>
    <row r="181" spans="1:22" s="35" customFormat="1" ht="15" customHeight="1">
      <c r="A181" s="52">
        <v>6431018</v>
      </c>
      <c r="B181" s="37" t="s">
        <v>617</v>
      </c>
      <c r="C181" s="38">
        <v>43409</v>
      </c>
      <c r="D181" s="39">
        <v>43402</v>
      </c>
      <c r="E181" s="40">
        <v>43396</v>
      </c>
      <c r="F181" s="41">
        <v>750636</v>
      </c>
      <c r="G181" s="41">
        <v>83404</v>
      </c>
      <c r="H181" s="41">
        <v>834040</v>
      </c>
      <c r="I181" s="42" t="s">
        <v>94</v>
      </c>
      <c r="J181" s="42" t="s">
        <v>90</v>
      </c>
      <c r="K181" s="48"/>
      <c r="L181" s="42" t="s">
        <v>89</v>
      </c>
      <c r="M181" s="45" t="s">
        <v>89</v>
      </c>
      <c r="N181" s="45" t="s">
        <v>94</v>
      </c>
      <c r="O181" s="39">
        <v>43417</v>
      </c>
      <c r="P181" s="46" t="s">
        <v>618</v>
      </c>
      <c r="Q181" s="53" t="s">
        <v>89</v>
      </c>
      <c r="R181" s="48"/>
      <c r="S181" s="49">
        <v>83404</v>
      </c>
      <c r="T181" s="50">
        <v>5000087640</v>
      </c>
      <c r="U181" s="51" t="s">
        <v>619</v>
      </c>
      <c r="V181" s="51">
        <v>71365883</v>
      </c>
    </row>
    <row r="182" spans="1:22" s="35" customFormat="1" ht="15" customHeight="1">
      <c r="A182" s="36">
        <v>6435020</v>
      </c>
      <c r="B182" s="37" t="s">
        <v>620</v>
      </c>
      <c r="C182" s="38">
        <v>43448</v>
      </c>
      <c r="D182" s="39">
        <v>43451</v>
      </c>
      <c r="E182" s="40">
        <v>43446</v>
      </c>
      <c r="F182" s="41">
        <v>873747</v>
      </c>
      <c r="G182" s="41">
        <v>97083</v>
      </c>
      <c r="H182" s="41">
        <v>970830</v>
      </c>
      <c r="I182" s="42" t="s">
        <v>94</v>
      </c>
      <c r="J182" s="42" t="s">
        <v>90</v>
      </c>
      <c r="K182" s="48"/>
      <c r="L182" s="42" t="s">
        <v>89</v>
      </c>
      <c r="M182" s="45" t="s">
        <v>89</v>
      </c>
      <c r="N182" s="45" t="s">
        <v>89</v>
      </c>
      <c r="O182" s="39">
        <v>43493</v>
      </c>
      <c r="P182" s="46" t="s">
        <v>621</v>
      </c>
      <c r="Q182" s="47" t="s">
        <v>89</v>
      </c>
      <c r="R182" s="48"/>
      <c r="S182" s="49">
        <v>97083</v>
      </c>
      <c r="T182" s="50">
        <v>5000101119</v>
      </c>
      <c r="U182" s="51" t="s">
        <v>622</v>
      </c>
      <c r="V182" s="51">
        <v>71365884</v>
      </c>
    </row>
    <row r="183" spans="1:22" s="35" customFormat="1" ht="15" customHeight="1">
      <c r="A183" s="84">
        <v>6636009</v>
      </c>
      <c r="B183" s="37" t="s">
        <v>623</v>
      </c>
      <c r="C183" s="38">
        <v>43440</v>
      </c>
      <c r="D183" s="39">
        <v>43444</v>
      </c>
      <c r="E183" s="40">
        <v>43438</v>
      </c>
      <c r="F183" s="41">
        <v>750006</v>
      </c>
      <c r="G183" s="41">
        <v>46200</v>
      </c>
      <c r="H183" s="41">
        <v>796206</v>
      </c>
      <c r="I183" s="42" t="s">
        <v>89</v>
      </c>
      <c r="J183" s="42" t="s">
        <v>89</v>
      </c>
      <c r="K183" s="48">
        <v>6.1599507203942368E-2</v>
      </c>
      <c r="L183" s="42" t="s">
        <v>89</v>
      </c>
      <c r="M183" s="45" t="s">
        <v>89</v>
      </c>
      <c r="N183" s="45" t="s">
        <v>89</v>
      </c>
      <c r="O183" s="39">
        <v>43493</v>
      </c>
      <c r="P183" s="46" t="s">
        <v>624</v>
      </c>
      <c r="Q183" s="53" t="s">
        <v>89</v>
      </c>
      <c r="R183" s="48"/>
      <c r="S183" s="49">
        <v>46200</v>
      </c>
      <c r="T183" s="50">
        <v>5000076156</v>
      </c>
      <c r="U183" s="51" t="s">
        <v>625</v>
      </c>
      <c r="V183" s="51">
        <v>71365885</v>
      </c>
    </row>
    <row r="184" spans="1:22" s="35" customFormat="1" ht="15" customHeight="1">
      <c r="A184" s="52">
        <v>6632014</v>
      </c>
      <c r="B184" s="37" t="s">
        <v>626</v>
      </c>
      <c r="C184" s="38">
        <v>43397</v>
      </c>
      <c r="D184" s="39">
        <v>43398</v>
      </c>
      <c r="E184" s="40">
        <v>43390</v>
      </c>
      <c r="F184" s="41">
        <v>750006</v>
      </c>
      <c r="G184" s="41">
        <v>75400</v>
      </c>
      <c r="H184" s="41">
        <v>825406</v>
      </c>
      <c r="I184" s="42" t="s">
        <v>89</v>
      </c>
      <c r="J184" s="42" t="s">
        <v>89</v>
      </c>
      <c r="K184" s="48">
        <v>0.10053252907310074</v>
      </c>
      <c r="L184" s="42" t="s">
        <v>89</v>
      </c>
      <c r="M184" s="45" t="s">
        <v>89</v>
      </c>
      <c r="N184" s="45" t="s">
        <v>94</v>
      </c>
      <c r="O184" s="39">
        <v>43417</v>
      </c>
      <c r="P184" s="46" t="s">
        <v>627</v>
      </c>
      <c r="Q184" s="53" t="s">
        <v>89</v>
      </c>
      <c r="R184" s="48"/>
      <c r="S184" s="49">
        <v>75400</v>
      </c>
      <c r="T184" s="50">
        <v>5000101134</v>
      </c>
      <c r="U184" s="51" t="s">
        <v>628</v>
      </c>
      <c r="V184" s="51">
        <v>71365886</v>
      </c>
    </row>
    <row r="185" spans="1:22" s="35" customFormat="1" ht="15" customHeight="1">
      <c r="A185" s="36">
        <v>6631018</v>
      </c>
      <c r="B185" s="37" t="s">
        <v>629</v>
      </c>
      <c r="C185" s="38">
        <v>43363</v>
      </c>
      <c r="D185" s="39">
        <v>43367</v>
      </c>
      <c r="E185" s="40">
        <v>43363</v>
      </c>
      <c r="F185" s="41">
        <v>2096793</v>
      </c>
      <c r="G185" s="41">
        <v>232977</v>
      </c>
      <c r="H185" s="41">
        <v>2329770</v>
      </c>
      <c r="I185" s="42" t="s">
        <v>94</v>
      </c>
      <c r="J185" s="42" t="s">
        <v>90</v>
      </c>
      <c r="L185" s="42" t="s">
        <v>94</v>
      </c>
      <c r="M185" s="45" t="s">
        <v>98</v>
      </c>
      <c r="N185" s="45" t="s">
        <v>89</v>
      </c>
      <c r="O185" s="39">
        <v>43397</v>
      </c>
      <c r="P185" s="46" t="s">
        <v>630</v>
      </c>
      <c r="Q185" s="47" t="s">
        <v>89</v>
      </c>
      <c r="R185" s="48"/>
      <c r="S185" s="49">
        <v>232977</v>
      </c>
      <c r="T185" s="50">
        <v>5000101157</v>
      </c>
      <c r="U185" s="51" t="s">
        <v>631</v>
      </c>
      <c r="V185" s="51">
        <v>71365887</v>
      </c>
    </row>
    <row r="186" spans="1:22" s="35" customFormat="1" ht="15" customHeight="1">
      <c r="A186" s="36">
        <v>6534016</v>
      </c>
      <c r="B186" s="37" t="s">
        <v>632</v>
      </c>
      <c r="C186" s="38">
        <v>43382</v>
      </c>
      <c r="D186" s="39">
        <v>43383</v>
      </c>
      <c r="E186" s="40">
        <v>43381</v>
      </c>
      <c r="F186" s="41">
        <v>2497932</v>
      </c>
      <c r="G186" s="41">
        <v>277548</v>
      </c>
      <c r="H186" s="41">
        <v>2775480</v>
      </c>
      <c r="I186" s="42" t="s">
        <v>89</v>
      </c>
      <c r="J186" s="42" t="s">
        <v>90</v>
      </c>
      <c r="K186" s="48"/>
      <c r="L186" s="42" t="s">
        <v>89</v>
      </c>
      <c r="M186" s="45" t="s">
        <v>98</v>
      </c>
      <c r="N186" s="45" t="s">
        <v>89</v>
      </c>
      <c r="O186" s="39">
        <v>43385</v>
      </c>
      <c r="P186" s="46" t="s">
        <v>633</v>
      </c>
      <c r="Q186" s="47" t="s">
        <v>89</v>
      </c>
      <c r="R186" s="48"/>
      <c r="S186" s="49">
        <v>277548</v>
      </c>
      <c r="T186" s="50">
        <v>5000087771</v>
      </c>
      <c r="U186" s="51" t="s">
        <v>634</v>
      </c>
      <c r="V186" s="51">
        <v>71365888</v>
      </c>
    </row>
    <row r="187" spans="1:22" s="35" customFormat="1" ht="15" customHeight="1">
      <c r="A187" s="36">
        <v>6440017</v>
      </c>
      <c r="B187" s="37" t="s">
        <v>635</v>
      </c>
      <c r="C187" s="38">
        <v>43453</v>
      </c>
      <c r="D187" s="39">
        <v>43451</v>
      </c>
      <c r="E187" s="40">
        <v>43447</v>
      </c>
      <c r="F187" s="41">
        <v>2059326</v>
      </c>
      <c r="G187" s="41">
        <v>228814</v>
      </c>
      <c r="H187" s="41">
        <v>2288140</v>
      </c>
      <c r="I187" s="42" t="s">
        <v>94</v>
      </c>
      <c r="J187" s="42" t="s">
        <v>90</v>
      </c>
      <c r="K187" s="48"/>
      <c r="L187" s="42" t="s">
        <v>89</v>
      </c>
      <c r="M187" s="45" t="s">
        <v>89</v>
      </c>
      <c r="N187" s="45" t="s">
        <v>89</v>
      </c>
      <c r="O187" s="39">
        <v>43493</v>
      </c>
      <c r="P187" s="46" t="s">
        <v>636</v>
      </c>
      <c r="Q187" s="47" t="s">
        <v>89</v>
      </c>
      <c r="R187" s="48"/>
      <c r="S187" s="49">
        <v>228814</v>
      </c>
      <c r="T187" s="50">
        <v>5000087681</v>
      </c>
      <c r="U187" s="51" t="s">
        <v>637</v>
      </c>
      <c r="V187" s="51">
        <v>71365889</v>
      </c>
    </row>
    <row r="188" spans="1:22" s="35" customFormat="1" ht="15" customHeight="1">
      <c r="A188" s="52">
        <v>6632015</v>
      </c>
      <c r="B188" s="37" t="s">
        <v>638</v>
      </c>
      <c r="C188" s="54">
        <v>43451</v>
      </c>
      <c r="D188" s="55">
        <v>43455</v>
      </c>
      <c r="E188" s="40">
        <v>43409</v>
      </c>
      <c r="F188" s="56">
        <v>1073340</v>
      </c>
      <c r="G188" s="56">
        <v>119260</v>
      </c>
      <c r="H188" s="56">
        <v>1192600</v>
      </c>
      <c r="I188" s="42" t="s">
        <v>94</v>
      </c>
      <c r="J188" s="42" t="s">
        <v>90</v>
      </c>
      <c r="K188" s="48"/>
      <c r="L188" s="42" t="s">
        <v>89</v>
      </c>
      <c r="M188" s="42" t="s">
        <v>89</v>
      </c>
      <c r="N188" s="42" t="s">
        <v>94</v>
      </c>
      <c r="O188" s="55">
        <v>43493</v>
      </c>
      <c r="P188" s="58" t="s">
        <v>639</v>
      </c>
      <c r="Q188" s="53" t="s">
        <v>89</v>
      </c>
      <c r="R188" s="48"/>
      <c r="S188" s="49">
        <v>119260</v>
      </c>
      <c r="T188" s="50">
        <v>5000101132</v>
      </c>
      <c r="U188" s="51" t="s">
        <v>640</v>
      </c>
      <c r="V188" s="51">
        <v>71365890</v>
      </c>
    </row>
    <row r="189" spans="1:22" s="35" customFormat="1" ht="15" customHeight="1">
      <c r="A189" s="52">
        <v>6435022</v>
      </c>
      <c r="B189" s="37" t="s">
        <v>641</v>
      </c>
      <c r="C189" s="38">
        <v>43353</v>
      </c>
      <c r="D189" s="39">
        <v>43355</v>
      </c>
      <c r="E189" s="40">
        <v>43347</v>
      </c>
      <c r="F189" s="41">
        <v>750006</v>
      </c>
      <c r="G189" s="41">
        <v>83334</v>
      </c>
      <c r="H189" s="41">
        <v>833340</v>
      </c>
      <c r="I189" s="42" t="s">
        <v>94</v>
      </c>
      <c r="J189" s="42" t="s">
        <v>90</v>
      </c>
      <c r="K189" s="48"/>
      <c r="L189" s="42" t="s">
        <v>89</v>
      </c>
      <c r="M189" s="45" t="s">
        <v>89</v>
      </c>
      <c r="N189" s="45" t="s">
        <v>89</v>
      </c>
      <c r="O189" s="39">
        <v>43384</v>
      </c>
      <c r="P189" s="46" t="s">
        <v>642</v>
      </c>
      <c r="Q189" s="53" t="s">
        <v>89</v>
      </c>
      <c r="R189" s="48"/>
      <c r="S189" s="49">
        <v>83334</v>
      </c>
      <c r="T189" s="50">
        <v>5000101167</v>
      </c>
      <c r="U189" s="51" t="s">
        <v>643</v>
      </c>
      <c r="V189" s="51">
        <v>71365891</v>
      </c>
    </row>
    <row r="190" spans="1:22" s="35" customFormat="1" ht="15" customHeight="1">
      <c r="A190" s="36">
        <v>6633020</v>
      </c>
      <c r="B190" s="37" t="s">
        <v>644</v>
      </c>
      <c r="C190" s="54">
        <v>43381</v>
      </c>
      <c r="D190" s="39">
        <v>43382</v>
      </c>
      <c r="E190" s="40">
        <v>43383</v>
      </c>
      <c r="F190" s="41">
        <v>750006</v>
      </c>
      <c r="G190" s="41">
        <v>83334</v>
      </c>
      <c r="H190" s="41">
        <v>833340</v>
      </c>
      <c r="I190" s="42" t="s">
        <v>94</v>
      </c>
      <c r="J190" s="42" t="s">
        <v>90</v>
      </c>
      <c r="K190" s="48"/>
      <c r="L190" s="42" t="s">
        <v>89</v>
      </c>
      <c r="M190" s="45" t="s">
        <v>89</v>
      </c>
      <c r="N190" s="45" t="s">
        <v>89</v>
      </c>
      <c r="O190" s="39">
        <v>43385</v>
      </c>
      <c r="P190" s="46" t="s">
        <v>645</v>
      </c>
      <c r="Q190" s="47" t="s">
        <v>89</v>
      </c>
      <c r="R190" s="48"/>
      <c r="S190" s="49">
        <v>83334</v>
      </c>
      <c r="T190" s="50">
        <v>5000101306</v>
      </c>
      <c r="U190" s="51" t="s">
        <v>646</v>
      </c>
      <c r="V190" s="51">
        <v>71365892</v>
      </c>
    </row>
    <row r="191" spans="1:22" s="35" customFormat="1" ht="15" customHeight="1">
      <c r="A191" s="36">
        <v>6631019</v>
      </c>
      <c r="B191" s="37" t="s">
        <v>647</v>
      </c>
      <c r="C191" s="38">
        <v>43342</v>
      </c>
      <c r="D191" s="39">
        <v>43343</v>
      </c>
      <c r="E191" s="40">
        <v>43340</v>
      </c>
      <c r="F191" s="41">
        <v>750006</v>
      </c>
      <c r="G191" s="41">
        <v>70025</v>
      </c>
      <c r="H191" s="41">
        <v>820031</v>
      </c>
      <c r="I191" s="42" t="s">
        <v>89</v>
      </c>
      <c r="J191" s="42" t="s">
        <v>89</v>
      </c>
      <c r="K191" s="48">
        <v>9.3365919739308759E-2</v>
      </c>
      <c r="L191" s="42" t="s">
        <v>94</v>
      </c>
      <c r="M191" s="45" t="s">
        <v>89</v>
      </c>
      <c r="N191" s="45" t="s">
        <v>94</v>
      </c>
      <c r="O191" s="39">
        <v>43384</v>
      </c>
      <c r="P191" s="46" t="s">
        <v>648</v>
      </c>
      <c r="Q191" s="47" t="s">
        <v>89</v>
      </c>
      <c r="R191" s="48"/>
      <c r="S191" s="49">
        <v>70025</v>
      </c>
      <c r="T191" s="50">
        <v>5000101143</v>
      </c>
      <c r="U191" s="51" t="s">
        <v>649</v>
      </c>
      <c r="V191" s="51">
        <v>71365893</v>
      </c>
    </row>
    <row r="192" spans="1:22" s="35" customFormat="1" ht="15" customHeight="1">
      <c r="A192" s="36">
        <v>6440018</v>
      </c>
      <c r="B192" s="37" t="s">
        <v>650</v>
      </c>
      <c r="C192" s="38">
        <v>43430</v>
      </c>
      <c r="D192" s="39">
        <v>43437</v>
      </c>
      <c r="E192" s="40">
        <v>43430</v>
      </c>
      <c r="F192" s="41">
        <v>750006</v>
      </c>
      <c r="G192" s="41">
        <v>83334</v>
      </c>
      <c r="H192" s="41">
        <v>833340</v>
      </c>
      <c r="I192" s="42" t="s">
        <v>94</v>
      </c>
      <c r="J192" s="42" t="s">
        <v>90</v>
      </c>
      <c r="L192" s="42" t="s">
        <v>89</v>
      </c>
      <c r="M192" s="45" t="s">
        <v>89</v>
      </c>
      <c r="N192" s="45" t="s">
        <v>94</v>
      </c>
      <c r="O192" s="39">
        <v>43452</v>
      </c>
      <c r="P192" s="46" t="s">
        <v>651</v>
      </c>
      <c r="Q192" s="47" t="s">
        <v>89</v>
      </c>
      <c r="R192" s="48"/>
      <c r="S192" s="49">
        <v>83334</v>
      </c>
      <c r="T192" s="50">
        <v>5000101172</v>
      </c>
      <c r="U192" s="51" t="s">
        <v>652</v>
      </c>
      <c r="V192" s="51">
        <v>71365894</v>
      </c>
    </row>
    <row r="193" spans="1:22" s="35" customFormat="1" ht="15" customHeight="1">
      <c r="A193" s="52">
        <v>6432016</v>
      </c>
      <c r="B193" s="37" t="s">
        <v>653</v>
      </c>
      <c r="C193" s="38">
        <v>43383</v>
      </c>
      <c r="D193" s="39">
        <v>43381</v>
      </c>
      <c r="E193" s="40">
        <v>43377</v>
      </c>
      <c r="F193" s="41">
        <v>2663730</v>
      </c>
      <c r="G193" s="41">
        <v>295970</v>
      </c>
      <c r="H193" s="41">
        <v>2959700</v>
      </c>
      <c r="I193" s="42" t="s">
        <v>94</v>
      </c>
      <c r="J193" s="42" t="s">
        <v>90</v>
      </c>
      <c r="K193" s="48"/>
      <c r="L193" s="42" t="s">
        <v>89</v>
      </c>
      <c r="M193" s="45" t="s">
        <v>89</v>
      </c>
      <c r="N193" s="45" t="s">
        <v>89</v>
      </c>
      <c r="O193" s="39">
        <v>43385</v>
      </c>
      <c r="P193" s="46" t="s">
        <v>654</v>
      </c>
      <c r="Q193" s="53" t="s">
        <v>89</v>
      </c>
      <c r="R193" s="48"/>
      <c r="S193" s="49">
        <v>295970</v>
      </c>
      <c r="T193" s="50">
        <v>5000087743</v>
      </c>
      <c r="U193" s="51" t="s">
        <v>655</v>
      </c>
      <c r="V193" s="51">
        <v>71365895</v>
      </c>
    </row>
    <row r="194" spans="1:22" s="35" customFormat="1" ht="15" customHeight="1">
      <c r="A194" s="52">
        <v>6437016</v>
      </c>
      <c r="B194" s="37" t="s">
        <v>656</v>
      </c>
      <c r="C194" s="54">
        <v>43455</v>
      </c>
      <c r="D194" s="55">
        <v>43467</v>
      </c>
      <c r="E194" s="40">
        <v>43434</v>
      </c>
      <c r="F194" s="56">
        <v>2570616</v>
      </c>
      <c r="G194" s="56">
        <v>256200</v>
      </c>
      <c r="H194" s="56">
        <v>2826816</v>
      </c>
      <c r="I194" s="85" t="s">
        <v>89</v>
      </c>
      <c r="J194" s="55" t="s">
        <v>89</v>
      </c>
      <c r="K194" s="48">
        <v>9.9664827418797675E-2</v>
      </c>
      <c r="L194" s="55" t="s">
        <v>89</v>
      </c>
      <c r="M194" s="40" t="s">
        <v>98</v>
      </c>
      <c r="N194" s="56" t="s">
        <v>89</v>
      </c>
      <c r="O194" s="55">
        <v>43493</v>
      </c>
      <c r="P194" s="58" t="s">
        <v>657</v>
      </c>
      <c r="Q194" s="53" t="s">
        <v>89</v>
      </c>
      <c r="R194" s="48"/>
      <c r="S194" s="49">
        <v>256200</v>
      </c>
      <c r="T194" s="50">
        <v>5000299791</v>
      </c>
      <c r="U194" s="51">
        <v>64760</v>
      </c>
      <c r="V194" s="51">
        <v>71365897</v>
      </c>
    </row>
    <row r="195" spans="1:22" s="35" customFormat="1" ht="15" customHeight="1">
      <c r="A195" s="52">
        <v>6432017</v>
      </c>
      <c r="B195" s="37" t="s">
        <v>658</v>
      </c>
      <c r="C195" s="38">
        <v>43412</v>
      </c>
      <c r="D195" s="39">
        <v>43416</v>
      </c>
      <c r="E195" s="40">
        <v>43410</v>
      </c>
      <c r="F195" s="41">
        <v>1159515</v>
      </c>
      <c r="G195" s="41">
        <v>128835</v>
      </c>
      <c r="H195" s="41">
        <v>1288350</v>
      </c>
      <c r="I195" s="42" t="s">
        <v>94</v>
      </c>
      <c r="J195" s="42" t="s">
        <v>90</v>
      </c>
      <c r="L195" s="42" t="s">
        <v>89</v>
      </c>
      <c r="M195" s="45" t="s">
        <v>89</v>
      </c>
      <c r="N195" s="45" t="s">
        <v>94</v>
      </c>
      <c r="O195" s="39">
        <v>43452</v>
      </c>
      <c r="P195" s="46" t="s">
        <v>659</v>
      </c>
      <c r="Q195" s="53" t="s">
        <v>89</v>
      </c>
      <c r="R195" s="48"/>
      <c r="S195" s="49">
        <v>128835</v>
      </c>
      <c r="T195" s="50">
        <v>5000101245</v>
      </c>
      <c r="U195" s="51">
        <v>64853</v>
      </c>
      <c r="V195" s="51">
        <v>71365898</v>
      </c>
    </row>
    <row r="196" spans="1:22" s="35" customFormat="1" ht="15" customHeight="1">
      <c r="A196" s="52">
        <v>6631020</v>
      </c>
      <c r="B196" s="37" t="s">
        <v>660</v>
      </c>
      <c r="C196" s="38">
        <v>43404</v>
      </c>
      <c r="D196" s="39">
        <v>43406</v>
      </c>
      <c r="E196" s="40">
        <v>43404</v>
      </c>
      <c r="F196" s="41">
        <v>750006</v>
      </c>
      <c r="G196" s="41">
        <v>83334</v>
      </c>
      <c r="H196" s="41">
        <v>833340</v>
      </c>
      <c r="I196" s="42" t="s">
        <v>94</v>
      </c>
      <c r="J196" s="42" t="s">
        <v>90</v>
      </c>
      <c r="K196" s="48"/>
      <c r="L196" s="42" t="s">
        <v>89</v>
      </c>
      <c r="M196" s="45" t="s">
        <v>89</v>
      </c>
      <c r="N196" s="45" t="s">
        <v>89</v>
      </c>
      <c r="O196" s="39">
        <v>43452</v>
      </c>
      <c r="P196" s="46" t="s">
        <v>661</v>
      </c>
      <c r="Q196" s="53" t="s">
        <v>89</v>
      </c>
      <c r="R196" s="48"/>
      <c r="S196" s="49">
        <v>83334</v>
      </c>
      <c r="T196" s="50">
        <v>5000101149</v>
      </c>
      <c r="U196" s="51" t="s">
        <v>662</v>
      </c>
      <c r="V196" s="51">
        <v>71365899</v>
      </c>
    </row>
    <row r="197" spans="1:22" s="35" customFormat="1" ht="15" customHeight="1">
      <c r="A197" s="52">
        <v>6432018</v>
      </c>
      <c r="B197" s="37" t="s">
        <v>663</v>
      </c>
      <c r="C197" s="38">
        <v>43347</v>
      </c>
      <c r="D197" s="39">
        <v>43348</v>
      </c>
      <c r="E197" s="40">
        <v>43101</v>
      </c>
      <c r="F197" s="41">
        <v>5487759</v>
      </c>
      <c r="G197" s="41">
        <v>609751</v>
      </c>
      <c r="H197" s="41">
        <v>6097510</v>
      </c>
      <c r="I197" s="42" t="s">
        <v>94</v>
      </c>
      <c r="J197" s="42" t="s">
        <v>90</v>
      </c>
      <c r="K197" s="48"/>
      <c r="L197" s="42" t="s">
        <v>89</v>
      </c>
      <c r="M197" s="45" t="s">
        <v>89</v>
      </c>
      <c r="N197" s="45" t="s">
        <v>89</v>
      </c>
      <c r="O197" s="39">
        <v>43384</v>
      </c>
      <c r="P197" s="46" t="s">
        <v>664</v>
      </c>
      <c r="Q197" s="53" t="s">
        <v>89</v>
      </c>
      <c r="R197" s="48"/>
      <c r="S197" s="49">
        <v>609751</v>
      </c>
      <c r="T197" s="50">
        <v>5000087745</v>
      </c>
      <c r="U197" s="51" t="s">
        <v>665</v>
      </c>
      <c r="V197" s="51">
        <v>71365900</v>
      </c>
    </row>
    <row r="198" spans="1:22" s="35" customFormat="1" ht="15" customHeight="1">
      <c r="A198" s="36">
        <v>6531014</v>
      </c>
      <c r="B198" s="37" t="s">
        <v>666</v>
      </c>
      <c r="C198" s="38">
        <v>43350</v>
      </c>
      <c r="D198" s="39">
        <v>43353</v>
      </c>
      <c r="E198" s="40">
        <v>43349</v>
      </c>
      <c r="F198" s="41">
        <v>4077387</v>
      </c>
      <c r="G198" s="41">
        <v>447250</v>
      </c>
      <c r="H198" s="41">
        <v>4524637</v>
      </c>
      <c r="I198" s="42" t="s">
        <v>89</v>
      </c>
      <c r="J198" s="42" t="s">
        <v>89</v>
      </c>
      <c r="K198" s="48">
        <v>0.10969034825489953</v>
      </c>
      <c r="L198" s="42" t="s">
        <v>89</v>
      </c>
      <c r="M198" s="45" t="s">
        <v>89</v>
      </c>
      <c r="N198" s="45" t="s">
        <v>89</v>
      </c>
      <c r="O198" s="39">
        <v>43384</v>
      </c>
      <c r="P198" s="46" t="s">
        <v>667</v>
      </c>
      <c r="Q198" s="47" t="s">
        <v>89</v>
      </c>
      <c r="R198" s="48"/>
      <c r="S198" s="49">
        <v>447250</v>
      </c>
      <c r="T198" s="50">
        <v>5000087704</v>
      </c>
      <c r="U198" s="51" t="s">
        <v>668</v>
      </c>
      <c r="V198" s="51">
        <v>71365901</v>
      </c>
    </row>
    <row r="199" spans="1:22" s="35" customFormat="1" ht="15" customHeight="1">
      <c r="A199" s="76">
        <v>6631021</v>
      </c>
      <c r="B199" s="64" t="s">
        <v>669</v>
      </c>
      <c r="C199" s="65">
        <v>43448</v>
      </c>
      <c r="D199" s="66">
        <v>43451</v>
      </c>
      <c r="E199" s="66">
        <v>43448</v>
      </c>
      <c r="F199" s="67">
        <v>600003</v>
      </c>
      <c r="G199" s="67">
        <v>64225</v>
      </c>
      <c r="H199" s="67">
        <v>664228</v>
      </c>
      <c r="I199" s="67" t="s">
        <v>89</v>
      </c>
      <c r="J199" s="67" t="s">
        <v>89</v>
      </c>
      <c r="K199" s="48">
        <v>0.10704113146100937</v>
      </c>
      <c r="L199" s="67" t="s">
        <v>94</v>
      </c>
      <c r="M199" s="67" t="s">
        <v>89</v>
      </c>
      <c r="N199" s="68" t="s">
        <v>94</v>
      </c>
      <c r="O199" s="66">
        <v>43575</v>
      </c>
      <c r="P199" s="69" t="s">
        <v>670</v>
      </c>
      <c r="Q199" s="47" t="s">
        <v>89</v>
      </c>
      <c r="R199" s="48"/>
      <c r="S199" s="49">
        <v>64225</v>
      </c>
      <c r="T199" s="50">
        <v>5000101148</v>
      </c>
      <c r="U199" s="51" t="s">
        <v>671</v>
      </c>
      <c r="V199" s="51">
        <v>71365902</v>
      </c>
    </row>
    <row r="200" spans="1:22" s="35" customFormat="1" ht="15" customHeight="1">
      <c r="A200" s="52">
        <v>6440020</v>
      </c>
      <c r="B200" s="37" t="s">
        <v>672</v>
      </c>
      <c r="C200" s="54">
        <v>43430</v>
      </c>
      <c r="D200" s="55">
        <v>43432</v>
      </c>
      <c r="E200" s="40">
        <v>43409</v>
      </c>
      <c r="F200" s="56">
        <v>942282</v>
      </c>
      <c r="G200" s="56">
        <v>104698</v>
      </c>
      <c r="H200" s="56">
        <v>1046980</v>
      </c>
      <c r="I200" s="70" t="s">
        <v>94</v>
      </c>
      <c r="J200" s="70" t="s">
        <v>90</v>
      </c>
      <c r="K200" s="48"/>
      <c r="L200" s="70" t="s">
        <v>89</v>
      </c>
      <c r="M200" s="70" t="s">
        <v>89</v>
      </c>
      <c r="N200" s="42" t="s">
        <v>94</v>
      </c>
      <c r="O200" s="55">
        <v>43452</v>
      </c>
      <c r="P200" s="58" t="s">
        <v>673</v>
      </c>
      <c r="Q200" s="71" t="s">
        <v>89</v>
      </c>
      <c r="R200" s="48"/>
      <c r="S200" s="49">
        <v>104698</v>
      </c>
      <c r="T200" s="50">
        <v>5000101104</v>
      </c>
      <c r="U200" s="51" t="s">
        <v>674</v>
      </c>
      <c r="V200" s="51">
        <v>71365903</v>
      </c>
    </row>
    <row r="201" spans="1:22" s="35" customFormat="1" ht="15" customHeight="1">
      <c r="A201" s="52">
        <v>6631022</v>
      </c>
      <c r="B201" s="37" t="s">
        <v>675</v>
      </c>
      <c r="C201" s="38">
        <v>43374</v>
      </c>
      <c r="D201" s="39">
        <v>43377</v>
      </c>
      <c r="E201" s="40">
        <v>43368</v>
      </c>
      <c r="F201" s="41">
        <v>750006</v>
      </c>
      <c r="G201" s="41">
        <v>41000</v>
      </c>
      <c r="H201" s="41">
        <v>791006</v>
      </c>
      <c r="I201" s="42" t="s">
        <v>89</v>
      </c>
      <c r="J201" s="42" t="s">
        <v>89</v>
      </c>
      <c r="K201" s="48">
        <v>5.4666229336831969E-2</v>
      </c>
      <c r="L201" s="42" t="s">
        <v>94</v>
      </c>
      <c r="M201" s="45" t="s">
        <v>89</v>
      </c>
      <c r="N201" s="45" t="s">
        <v>94</v>
      </c>
      <c r="O201" s="39">
        <v>43452</v>
      </c>
      <c r="P201" s="46" t="s">
        <v>676</v>
      </c>
      <c r="Q201" s="53" t="s">
        <v>89</v>
      </c>
      <c r="R201" s="48"/>
      <c r="S201" s="49">
        <v>41000</v>
      </c>
      <c r="T201" s="50">
        <v>5000101142</v>
      </c>
      <c r="U201" s="51" t="s">
        <v>677</v>
      </c>
      <c r="V201" s="51">
        <v>71365904</v>
      </c>
    </row>
    <row r="202" spans="1:22" s="35" customFormat="1" ht="15" customHeight="1">
      <c r="A202" s="52">
        <v>6437013</v>
      </c>
      <c r="B202" s="37" t="s">
        <v>678</v>
      </c>
      <c r="C202" s="38">
        <v>43410</v>
      </c>
      <c r="D202" s="39">
        <v>43412</v>
      </c>
      <c r="E202" s="40">
        <v>43410</v>
      </c>
      <c r="F202" s="41">
        <v>1862352</v>
      </c>
      <c r="G202" s="41">
        <v>206928</v>
      </c>
      <c r="H202" s="41">
        <v>2069280</v>
      </c>
      <c r="I202" s="42" t="s">
        <v>94</v>
      </c>
      <c r="J202" s="42" t="s">
        <v>90</v>
      </c>
      <c r="L202" s="42" t="s">
        <v>89</v>
      </c>
      <c r="M202" s="45" t="s">
        <v>89</v>
      </c>
      <c r="N202" s="45" t="s">
        <v>94</v>
      </c>
      <c r="O202" s="39">
        <v>43452</v>
      </c>
      <c r="P202" s="46" t="s">
        <v>679</v>
      </c>
      <c r="Q202" s="53" t="s">
        <v>89</v>
      </c>
      <c r="R202" s="48"/>
      <c r="S202" s="49">
        <v>206928</v>
      </c>
      <c r="T202" s="50">
        <v>5000101251</v>
      </c>
      <c r="U202" s="51" t="s">
        <v>680</v>
      </c>
      <c r="V202" s="51">
        <v>71365905</v>
      </c>
    </row>
    <row r="203" spans="1:22" s="35" customFormat="1" ht="15" customHeight="1">
      <c r="A203" s="52">
        <v>6440021</v>
      </c>
      <c r="B203" s="37" t="s">
        <v>681</v>
      </c>
      <c r="C203" s="38">
        <v>43447</v>
      </c>
      <c r="D203" s="39">
        <v>43451</v>
      </c>
      <c r="E203" s="40">
        <v>43437</v>
      </c>
      <c r="F203" s="41">
        <v>1302615</v>
      </c>
      <c r="G203" s="41">
        <v>144735</v>
      </c>
      <c r="H203" s="41">
        <v>1447350</v>
      </c>
      <c r="I203" s="42" t="s">
        <v>94</v>
      </c>
      <c r="J203" s="42" t="s">
        <v>90</v>
      </c>
      <c r="K203" s="48"/>
      <c r="L203" s="42" t="s">
        <v>89</v>
      </c>
      <c r="M203" s="45" t="s">
        <v>89</v>
      </c>
      <c r="N203" s="45" t="s">
        <v>89</v>
      </c>
      <c r="O203" s="39">
        <v>43493</v>
      </c>
      <c r="P203" s="46" t="s">
        <v>682</v>
      </c>
      <c r="Q203" s="53" t="s">
        <v>89</v>
      </c>
      <c r="R203" s="48"/>
      <c r="S203" s="49">
        <v>144735</v>
      </c>
      <c r="T203" s="50">
        <v>5000087680</v>
      </c>
      <c r="U203" s="51" t="s">
        <v>683</v>
      </c>
      <c r="V203" s="51">
        <v>71365906</v>
      </c>
    </row>
    <row r="204" spans="1:22" s="35" customFormat="1" ht="15" customHeight="1">
      <c r="A204" s="52">
        <v>6432019</v>
      </c>
      <c r="B204" s="37" t="s">
        <v>684</v>
      </c>
      <c r="C204" s="38">
        <v>43346</v>
      </c>
      <c r="D204" s="39">
        <v>43346</v>
      </c>
      <c r="E204" s="40">
        <v>43340</v>
      </c>
      <c r="F204" s="41">
        <v>2720610</v>
      </c>
      <c r="G204" s="41">
        <v>302290</v>
      </c>
      <c r="H204" s="41">
        <v>3022900</v>
      </c>
      <c r="I204" s="42" t="s">
        <v>94</v>
      </c>
      <c r="J204" s="42" t="s">
        <v>90</v>
      </c>
      <c r="K204" s="48"/>
      <c r="L204" s="42" t="s">
        <v>89</v>
      </c>
      <c r="M204" s="45" t="s">
        <v>89</v>
      </c>
      <c r="N204" s="45" t="s">
        <v>94</v>
      </c>
      <c r="O204" s="39">
        <v>43384</v>
      </c>
      <c r="P204" s="46" t="s">
        <v>685</v>
      </c>
      <c r="Q204" s="53" t="s">
        <v>89</v>
      </c>
      <c r="R204" s="48"/>
      <c r="S204" s="49">
        <v>302290</v>
      </c>
      <c r="T204" s="50">
        <v>5000087742</v>
      </c>
      <c r="U204" s="51" t="s">
        <v>686</v>
      </c>
      <c r="V204" s="51">
        <v>71365907</v>
      </c>
    </row>
    <row r="205" spans="1:22" s="35" customFormat="1" ht="15" customHeight="1">
      <c r="A205" s="36">
        <v>6531016</v>
      </c>
      <c r="B205" s="37" t="s">
        <v>687</v>
      </c>
      <c r="C205" s="38">
        <v>43431</v>
      </c>
      <c r="D205" s="39">
        <v>43433</v>
      </c>
      <c r="E205" s="40">
        <v>43431</v>
      </c>
      <c r="F205" s="41">
        <v>2116836</v>
      </c>
      <c r="G205" s="41">
        <v>235204</v>
      </c>
      <c r="H205" s="41">
        <v>2352040</v>
      </c>
      <c r="I205" s="42" t="s">
        <v>94</v>
      </c>
      <c r="J205" s="42" t="s">
        <v>90</v>
      </c>
      <c r="K205" s="48"/>
      <c r="L205" s="42" t="s">
        <v>89</v>
      </c>
      <c r="M205" s="45" t="s">
        <v>98</v>
      </c>
      <c r="N205" s="45" t="s">
        <v>94</v>
      </c>
      <c r="O205" s="39">
        <v>43452</v>
      </c>
      <c r="P205" s="46" t="s">
        <v>688</v>
      </c>
      <c r="Q205" s="47" t="s">
        <v>89</v>
      </c>
      <c r="R205" s="48"/>
      <c r="S205" s="49">
        <v>235204</v>
      </c>
      <c r="T205" s="50">
        <v>5000101195</v>
      </c>
      <c r="U205" s="51" t="s">
        <v>689</v>
      </c>
      <c r="V205" s="51">
        <v>71365908</v>
      </c>
    </row>
    <row r="206" spans="1:22" s="35" customFormat="1" ht="15" customHeight="1">
      <c r="A206" s="52">
        <v>6431019</v>
      </c>
      <c r="B206" s="37" t="s">
        <v>690</v>
      </c>
      <c r="C206" s="38">
        <v>43364</v>
      </c>
      <c r="D206" s="39">
        <v>43368</v>
      </c>
      <c r="E206" s="40">
        <v>43361</v>
      </c>
      <c r="F206" s="41">
        <v>1788894</v>
      </c>
      <c r="G206" s="41">
        <v>198766</v>
      </c>
      <c r="H206" s="41">
        <v>1987660</v>
      </c>
      <c r="I206" s="42" t="s">
        <v>94</v>
      </c>
      <c r="J206" s="42" t="s">
        <v>90</v>
      </c>
      <c r="K206" s="48"/>
      <c r="L206" s="42" t="s">
        <v>89</v>
      </c>
      <c r="M206" s="45" t="s">
        <v>89</v>
      </c>
      <c r="N206" s="45" t="s">
        <v>89</v>
      </c>
      <c r="O206" s="39">
        <v>43384</v>
      </c>
      <c r="P206" s="46" t="s">
        <v>691</v>
      </c>
      <c r="Q206" s="53" t="s">
        <v>89</v>
      </c>
      <c r="R206" s="48"/>
      <c r="S206" s="49">
        <v>198766</v>
      </c>
      <c r="T206" s="50">
        <v>5000101227</v>
      </c>
      <c r="U206" s="51" t="s">
        <v>692</v>
      </c>
      <c r="V206" s="51">
        <v>71365909</v>
      </c>
    </row>
    <row r="207" spans="1:22" s="35" customFormat="1" ht="15" customHeight="1">
      <c r="A207" s="36">
        <v>6440022</v>
      </c>
      <c r="B207" s="37" t="s">
        <v>693</v>
      </c>
      <c r="C207" s="38">
        <v>43427</v>
      </c>
      <c r="D207" s="39">
        <v>43431</v>
      </c>
      <c r="E207" s="40">
        <v>43419</v>
      </c>
      <c r="F207" s="41">
        <v>750006</v>
      </c>
      <c r="G207" s="41">
        <v>83334</v>
      </c>
      <c r="H207" s="41">
        <v>833340</v>
      </c>
      <c r="I207" s="42" t="s">
        <v>94</v>
      </c>
      <c r="J207" s="42" t="s">
        <v>90</v>
      </c>
      <c r="K207" s="48"/>
      <c r="L207" s="42" t="s">
        <v>94</v>
      </c>
      <c r="M207" s="45" t="s">
        <v>89</v>
      </c>
      <c r="N207" s="45" t="s">
        <v>94</v>
      </c>
      <c r="O207" s="39">
        <v>43566</v>
      </c>
      <c r="P207" s="46" t="s">
        <v>694</v>
      </c>
      <c r="Q207" s="47" t="s">
        <v>89</v>
      </c>
      <c r="R207" s="48"/>
      <c r="S207" s="49">
        <v>83334</v>
      </c>
      <c r="T207" s="50">
        <v>5000101191</v>
      </c>
      <c r="U207" s="51" t="s">
        <v>695</v>
      </c>
      <c r="V207" s="51">
        <v>71365910</v>
      </c>
    </row>
    <row r="208" spans="1:22" s="35" customFormat="1" ht="15" customHeight="1">
      <c r="A208" s="52">
        <v>6435023</v>
      </c>
      <c r="B208" s="37" t="s">
        <v>696</v>
      </c>
      <c r="C208" s="38">
        <v>43427</v>
      </c>
      <c r="D208" s="39">
        <v>43418</v>
      </c>
      <c r="E208" s="40">
        <v>43410</v>
      </c>
      <c r="F208" s="41">
        <v>2151450</v>
      </c>
      <c r="G208" s="41">
        <v>239050</v>
      </c>
      <c r="H208" s="41">
        <v>2390500</v>
      </c>
      <c r="I208" s="42" t="s">
        <v>94</v>
      </c>
      <c r="J208" s="42" t="s">
        <v>90</v>
      </c>
      <c r="K208" s="48"/>
      <c r="L208" s="42" t="s">
        <v>89</v>
      </c>
      <c r="M208" s="45" t="s">
        <v>98</v>
      </c>
      <c r="N208" s="45" t="s">
        <v>89</v>
      </c>
      <c r="O208" s="39">
        <v>43452</v>
      </c>
      <c r="P208" s="46" t="s">
        <v>697</v>
      </c>
      <c r="Q208" s="53" t="s">
        <v>89</v>
      </c>
      <c r="R208" s="48"/>
      <c r="S208" s="49">
        <v>239050</v>
      </c>
      <c r="T208" s="50">
        <v>5000101114</v>
      </c>
      <c r="U208" s="51" t="s">
        <v>698</v>
      </c>
      <c r="V208" s="51">
        <v>71365911</v>
      </c>
    </row>
    <row r="209" spans="1:22" s="35" customFormat="1" ht="15" customHeight="1">
      <c r="A209" s="52">
        <v>6535014</v>
      </c>
      <c r="B209" s="37" t="s">
        <v>699</v>
      </c>
      <c r="C209" s="38">
        <v>43440</v>
      </c>
      <c r="D209" s="39">
        <v>43441</v>
      </c>
      <c r="E209" s="40">
        <v>43439</v>
      </c>
      <c r="F209" s="41">
        <v>750006</v>
      </c>
      <c r="G209" s="41">
        <v>68225</v>
      </c>
      <c r="H209" s="41">
        <v>818231</v>
      </c>
      <c r="I209" s="42" t="s">
        <v>89</v>
      </c>
      <c r="J209" s="42" t="s">
        <v>89</v>
      </c>
      <c r="K209" s="48">
        <v>9.0965938939155153E-2</v>
      </c>
      <c r="L209" s="42" t="s">
        <v>89</v>
      </c>
      <c r="M209" s="45" t="s">
        <v>98</v>
      </c>
      <c r="N209" s="45" t="s">
        <v>94</v>
      </c>
      <c r="O209" s="39">
        <v>43452</v>
      </c>
      <c r="P209" s="46" t="s">
        <v>700</v>
      </c>
      <c r="Q209" s="53" t="s">
        <v>89</v>
      </c>
      <c r="R209" s="48"/>
      <c r="S209" s="49">
        <v>68225</v>
      </c>
      <c r="T209" s="50">
        <v>5000076171</v>
      </c>
      <c r="U209" s="51" t="s">
        <v>701</v>
      </c>
      <c r="V209" s="51">
        <v>71365912</v>
      </c>
    </row>
    <row r="210" spans="1:22" s="35" customFormat="1" ht="15" customHeight="1">
      <c r="A210" s="52">
        <v>6440023</v>
      </c>
      <c r="B210" s="37" t="s">
        <v>702</v>
      </c>
      <c r="C210" s="38">
        <v>43367</v>
      </c>
      <c r="D210" s="39">
        <v>43361</v>
      </c>
      <c r="E210" s="40">
        <v>43354</v>
      </c>
      <c r="F210" s="41">
        <v>1757259</v>
      </c>
      <c r="G210" s="41">
        <v>195251</v>
      </c>
      <c r="H210" s="41">
        <v>1952510</v>
      </c>
      <c r="I210" s="42" t="s">
        <v>94</v>
      </c>
      <c r="J210" s="42" t="s">
        <v>90</v>
      </c>
      <c r="L210" s="42" t="s">
        <v>94</v>
      </c>
      <c r="M210" s="45" t="s">
        <v>89</v>
      </c>
      <c r="N210" s="45" t="s">
        <v>89</v>
      </c>
      <c r="O210" s="39">
        <v>43566</v>
      </c>
      <c r="P210" s="46" t="s">
        <v>703</v>
      </c>
      <c r="Q210" s="53" t="s">
        <v>89</v>
      </c>
      <c r="R210" s="48"/>
      <c r="S210" s="49">
        <v>195251</v>
      </c>
      <c r="T210" s="50">
        <v>5000087679</v>
      </c>
      <c r="U210" s="51" t="s">
        <v>704</v>
      </c>
      <c r="V210" s="51">
        <v>71365913</v>
      </c>
    </row>
    <row r="211" spans="1:22" s="35" customFormat="1" ht="15" customHeight="1">
      <c r="A211" s="52">
        <v>6635017</v>
      </c>
      <c r="B211" s="37" t="s">
        <v>705</v>
      </c>
      <c r="C211" s="38">
        <v>43432</v>
      </c>
      <c r="D211" s="39">
        <v>43433</v>
      </c>
      <c r="E211" s="40">
        <v>43431</v>
      </c>
      <c r="F211" s="41">
        <v>750006</v>
      </c>
      <c r="G211" s="41">
        <v>55325</v>
      </c>
      <c r="H211" s="41">
        <v>805331</v>
      </c>
      <c r="I211" s="42" t="s">
        <v>89</v>
      </c>
      <c r="J211" s="42" t="s">
        <v>89</v>
      </c>
      <c r="K211" s="48">
        <v>7.3766076538054365E-2</v>
      </c>
      <c r="L211" s="42" t="s">
        <v>89</v>
      </c>
      <c r="M211" s="45" t="s">
        <v>89</v>
      </c>
      <c r="N211" s="45" t="s">
        <v>94</v>
      </c>
      <c r="O211" s="39">
        <v>43452</v>
      </c>
      <c r="P211" s="46" t="s">
        <v>706</v>
      </c>
      <c r="Q211" s="53" t="s">
        <v>89</v>
      </c>
      <c r="R211" s="48"/>
      <c r="S211" s="49">
        <v>55325</v>
      </c>
      <c r="T211" s="50">
        <v>5000076159</v>
      </c>
      <c r="U211" s="51" t="s">
        <v>707</v>
      </c>
      <c r="V211" s="51">
        <v>71365914</v>
      </c>
    </row>
    <row r="212" spans="1:22" s="35" customFormat="1" ht="15" customHeight="1">
      <c r="A212" s="52">
        <v>6432020</v>
      </c>
      <c r="B212" s="37" t="s">
        <v>708</v>
      </c>
      <c r="C212" s="38">
        <v>43377</v>
      </c>
      <c r="D212" s="39">
        <v>43378</v>
      </c>
      <c r="E212" s="40">
        <v>43371</v>
      </c>
      <c r="F212" s="41">
        <v>1843425</v>
      </c>
      <c r="G212" s="41">
        <v>204825</v>
      </c>
      <c r="H212" s="41">
        <v>2048250</v>
      </c>
      <c r="I212" s="42" t="s">
        <v>94</v>
      </c>
      <c r="J212" s="42" t="s">
        <v>90</v>
      </c>
      <c r="L212" s="42" t="s">
        <v>89</v>
      </c>
      <c r="M212" s="45" t="s">
        <v>98</v>
      </c>
      <c r="N212" s="45" t="s">
        <v>94</v>
      </c>
      <c r="O212" s="39">
        <v>43385</v>
      </c>
      <c r="P212" s="46" t="s">
        <v>709</v>
      </c>
      <c r="Q212" s="53" t="s">
        <v>89</v>
      </c>
      <c r="R212" s="48"/>
      <c r="S212" s="49">
        <v>204825</v>
      </c>
      <c r="T212" s="50">
        <v>5000101250</v>
      </c>
      <c r="U212" s="51" t="s">
        <v>710</v>
      </c>
      <c r="V212" s="51">
        <v>71365915</v>
      </c>
    </row>
    <row r="213" spans="1:22" s="35" customFormat="1" ht="15" customHeight="1">
      <c r="A213" s="36">
        <v>6432021</v>
      </c>
      <c r="B213" s="37" t="s">
        <v>711</v>
      </c>
      <c r="C213" s="38">
        <v>43395</v>
      </c>
      <c r="D213" s="39">
        <v>43396</v>
      </c>
      <c r="E213" s="40">
        <v>43385</v>
      </c>
      <c r="F213" s="41">
        <v>2119275</v>
      </c>
      <c r="G213" s="41">
        <v>235475</v>
      </c>
      <c r="H213" s="41">
        <v>2354750</v>
      </c>
      <c r="I213" s="42" t="s">
        <v>89</v>
      </c>
      <c r="J213" s="42" t="s">
        <v>90</v>
      </c>
      <c r="K213" s="48"/>
      <c r="L213" s="42" t="s">
        <v>89</v>
      </c>
      <c r="M213" s="45" t="s">
        <v>89</v>
      </c>
      <c r="N213" s="45" t="s">
        <v>94</v>
      </c>
      <c r="O213" s="39">
        <v>43417</v>
      </c>
      <c r="P213" s="46" t="s">
        <v>712</v>
      </c>
      <c r="Q213" s="47" t="s">
        <v>89</v>
      </c>
      <c r="R213" s="48"/>
      <c r="S213" s="49">
        <v>235475</v>
      </c>
      <c r="T213" s="50">
        <v>5000101241</v>
      </c>
      <c r="U213" s="51" t="s">
        <v>713</v>
      </c>
      <c r="V213" s="51">
        <v>71365916</v>
      </c>
    </row>
    <row r="214" spans="1:22" s="35" customFormat="1" ht="15" customHeight="1">
      <c r="A214" s="36">
        <v>6633023</v>
      </c>
      <c r="B214" s="37" t="s">
        <v>714</v>
      </c>
      <c r="C214" s="38">
        <v>43448</v>
      </c>
      <c r="D214" s="39">
        <v>43451</v>
      </c>
      <c r="E214" s="40">
        <v>43447</v>
      </c>
      <c r="F214" s="41">
        <v>2348946</v>
      </c>
      <c r="G214" s="41">
        <v>253500</v>
      </c>
      <c r="H214" s="41">
        <v>2602446</v>
      </c>
      <c r="I214" s="42" t="s">
        <v>89</v>
      </c>
      <c r="J214" s="42" t="s">
        <v>89</v>
      </c>
      <c r="K214" s="48">
        <v>0.10792074402732119</v>
      </c>
      <c r="L214" s="42" t="s">
        <v>89</v>
      </c>
      <c r="M214" s="45" t="s">
        <v>89</v>
      </c>
      <c r="N214" s="45" t="s">
        <v>89</v>
      </c>
      <c r="O214" s="39">
        <v>43493</v>
      </c>
      <c r="P214" s="46" t="s">
        <v>715</v>
      </c>
      <c r="Q214" s="47" t="s">
        <v>89</v>
      </c>
      <c r="R214" s="48"/>
      <c r="S214" s="49">
        <v>253500</v>
      </c>
      <c r="T214" s="50">
        <v>5000101305</v>
      </c>
      <c r="U214" s="51" t="s">
        <v>716</v>
      </c>
      <c r="V214" s="51">
        <v>71365917</v>
      </c>
    </row>
    <row r="215" spans="1:22" s="35" customFormat="1" ht="15" customHeight="1">
      <c r="A215" s="52">
        <v>6632019</v>
      </c>
      <c r="B215" s="37" t="s">
        <v>717</v>
      </c>
      <c r="C215" s="38">
        <v>43431</v>
      </c>
      <c r="D215" s="39">
        <v>43433</v>
      </c>
      <c r="E215" s="40">
        <v>43424</v>
      </c>
      <c r="F215" s="41">
        <v>1042137</v>
      </c>
      <c r="G215" s="41">
        <v>115793</v>
      </c>
      <c r="H215" s="41">
        <v>1157930</v>
      </c>
      <c r="I215" s="42" t="s">
        <v>89</v>
      </c>
      <c r="J215" s="42" t="s">
        <v>90</v>
      </c>
      <c r="L215" s="42" t="s">
        <v>94</v>
      </c>
      <c r="M215" s="45" t="s">
        <v>89</v>
      </c>
      <c r="N215" s="45" t="s">
        <v>94</v>
      </c>
      <c r="O215" s="39">
        <v>43452</v>
      </c>
      <c r="P215" s="46" t="s">
        <v>718</v>
      </c>
      <c r="Q215" s="53" t="s">
        <v>89</v>
      </c>
      <c r="R215" s="48"/>
      <c r="S215" s="49">
        <v>115793</v>
      </c>
      <c r="T215" s="50">
        <v>5000101130</v>
      </c>
      <c r="U215" s="51" t="s">
        <v>719</v>
      </c>
      <c r="V215" s="51">
        <v>71365918</v>
      </c>
    </row>
    <row r="216" spans="1:22" s="35" customFormat="1" ht="15" customHeight="1">
      <c r="A216" s="52">
        <v>6439014</v>
      </c>
      <c r="B216" s="37" t="s">
        <v>720</v>
      </c>
      <c r="C216" s="38">
        <v>43355</v>
      </c>
      <c r="D216" s="39">
        <v>43341</v>
      </c>
      <c r="E216" s="40">
        <v>43339</v>
      </c>
      <c r="F216" s="41">
        <v>750006</v>
      </c>
      <c r="G216" s="41">
        <v>83334</v>
      </c>
      <c r="H216" s="41">
        <v>833340</v>
      </c>
      <c r="I216" s="42" t="s">
        <v>94</v>
      </c>
      <c r="J216" s="42" t="s">
        <v>90</v>
      </c>
      <c r="K216" s="48"/>
      <c r="L216" s="42" t="s">
        <v>94</v>
      </c>
      <c r="M216" s="45" t="s">
        <v>89</v>
      </c>
      <c r="N216" s="45" t="s">
        <v>89</v>
      </c>
      <c r="O216" s="39">
        <v>43452</v>
      </c>
      <c r="P216" s="46" t="s">
        <v>721</v>
      </c>
      <c r="Q216" s="53" t="s">
        <v>89</v>
      </c>
      <c r="R216" s="48"/>
      <c r="S216" s="49">
        <v>83334</v>
      </c>
      <c r="T216" s="50">
        <v>5000101222</v>
      </c>
      <c r="U216" s="51" t="s">
        <v>722</v>
      </c>
      <c r="V216" s="51">
        <v>71365919</v>
      </c>
    </row>
    <row r="217" spans="1:22" s="35" customFormat="1" ht="15" customHeight="1">
      <c r="A217" s="52">
        <v>6535015</v>
      </c>
      <c r="B217" s="37" t="s">
        <v>723</v>
      </c>
      <c r="C217" s="38">
        <v>43353</v>
      </c>
      <c r="D217" s="39">
        <v>43355</v>
      </c>
      <c r="E217" s="40">
        <v>43349</v>
      </c>
      <c r="F217" s="41">
        <v>2368665</v>
      </c>
      <c r="G217" s="41">
        <v>263185</v>
      </c>
      <c r="H217" s="41">
        <v>2631850</v>
      </c>
      <c r="I217" s="42" t="s">
        <v>89</v>
      </c>
      <c r="J217" s="42" t="s">
        <v>90</v>
      </c>
      <c r="K217" s="48"/>
      <c r="L217" s="42" t="s">
        <v>94</v>
      </c>
      <c r="M217" s="45" t="s">
        <v>89</v>
      </c>
      <c r="N217" s="45" t="s">
        <v>89</v>
      </c>
      <c r="O217" s="39">
        <v>43566</v>
      </c>
      <c r="P217" s="46" t="s">
        <v>724</v>
      </c>
      <c r="Q217" s="53" t="s">
        <v>89</v>
      </c>
      <c r="R217" s="48"/>
      <c r="S217" s="49">
        <v>263185</v>
      </c>
      <c r="T217" s="50">
        <v>5000087669</v>
      </c>
      <c r="U217" s="51" t="s">
        <v>725</v>
      </c>
      <c r="V217" s="51">
        <v>71365920</v>
      </c>
    </row>
    <row r="218" spans="1:22" s="35" customFormat="1" ht="15" customHeight="1">
      <c r="A218" s="52">
        <v>6435026</v>
      </c>
      <c r="B218" s="37" t="s">
        <v>726</v>
      </c>
      <c r="C218" s="38">
        <v>43454</v>
      </c>
      <c r="D218" s="39">
        <v>43467</v>
      </c>
      <c r="E218" s="40">
        <v>43453</v>
      </c>
      <c r="F218" s="41">
        <v>750006</v>
      </c>
      <c r="G218" s="41">
        <v>83334</v>
      </c>
      <c r="H218" s="41">
        <v>833340</v>
      </c>
      <c r="I218" s="42" t="s">
        <v>94</v>
      </c>
      <c r="J218" s="42" t="s">
        <v>90</v>
      </c>
      <c r="K218" s="48"/>
      <c r="L218" s="42" t="s">
        <v>89</v>
      </c>
      <c r="M218" s="45" t="s">
        <v>89</v>
      </c>
      <c r="N218" s="45" t="s">
        <v>89</v>
      </c>
      <c r="O218" s="39">
        <v>43493</v>
      </c>
      <c r="P218" s="46" t="s">
        <v>727</v>
      </c>
      <c r="Q218" s="53" t="s">
        <v>89</v>
      </c>
      <c r="R218" s="48"/>
      <c r="S218" s="49">
        <v>83334</v>
      </c>
      <c r="T218" s="50">
        <v>5000101166</v>
      </c>
      <c r="U218" s="51" t="s">
        <v>728</v>
      </c>
      <c r="V218" s="51">
        <v>71365921</v>
      </c>
    </row>
    <row r="219" spans="1:22" s="35" customFormat="1" ht="15" customHeight="1">
      <c r="A219" s="52">
        <v>6634000</v>
      </c>
      <c r="B219" s="37" t="s">
        <v>729</v>
      </c>
      <c r="C219" s="38">
        <v>43403</v>
      </c>
      <c r="D219" s="39">
        <v>43405</v>
      </c>
      <c r="E219" s="40">
        <v>43403</v>
      </c>
      <c r="F219" s="41">
        <v>19770633</v>
      </c>
      <c r="G219" s="41">
        <v>2196737</v>
      </c>
      <c r="H219" s="41">
        <v>21967370</v>
      </c>
      <c r="I219" s="42" t="s">
        <v>94</v>
      </c>
      <c r="J219" s="42" t="s">
        <v>90</v>
      </c>
      <c r="K219" s="48"/>
      <c r="L219" s="42" t="s">
        <v>89</v>
      </c>
      <c r="M219" s="45" t="s">
        <v>89</v>
      </c>
      <c r="N219" s="45" t="s">
        <v>89</v>
      </c>
      <c r="O219" s="39">
        <v>43417</v>
      </c>
      <c r="P219" s="46" t="s">
        <v>730</v>
      </c>
      <c r="Q219" s="53" t="s">
        <v>89</v>
      </c>
      <c r="R219" s="48"/>
      <c r="S219" s="49">
        <v>2196737</v>
      </c>
      <c r="T219" s="50">
        <v>5000096762</v>
      </c>
      <c r="U219" s="51" t="s">
        <v>448</v>
      </c>
      <c r="V219" s="51">
        <v>71365922</v>
      </c>
    </row>
    <row r="220" spans="1:22" s="35" customFormat="1" ht="15" customHeight="1">
      <c r="A220" s="36">
        <v>6535017</v>
      </c>
      <c r="B220" s="37" t="s">
        <v>731</v>
      </c>
      <c r="C220" s="38">
        <v>43391</v>
      </c>
      <c r="D220" s="39">
        <v>43392</v>
      </c>
      <c r="E220" s="40">
        <v>43368</v>
      </c>
      <c r="F220" s="41">
        <v>750006</v>
      </c>
      <c r="G220" s="41">
        <v>70000</v>
      </c>
      <c r="H220" s="41">
        <v>820006</v>
      </c>
      <c r="I220" s="42" t="s">
        <v>89</v>
      </c>
      <c r="J220" s="42" t="s">
        <v>89</v>
      </c>
      <c r="K220" s="48">
        <v>9.3332586672639953E-2</v>
      </c>
      <c r="L220" s="42" t="s">
        <v>89</v>
      </c>
      <c r="M220" s="45" t="s">
        <v>89</v>
      </c>
      <c r="N220" s="45" t="s">
        <v>89</v>
      </c>
      <c r="O220" s="39">
        <v>43397</v>
      </c>
      <c r="P220" s="46" t="s">
        <v>732</v>
      </c>
      <c r="Q220" s="47" t="s">
        <v>89</v>
      </c>
      <c r="R220" s="48"/>
      <c r="S220" s="49">
        <v>70000</v>
      </c>
      <c r="T220" s="50">
        <v>5000101188</v>
      </c>
      <c r="U220" s="51" t="s">
        <v>733</v>
      </c>
      <c r="V220" s="51">
        <v>71365923</v>
      </c>
    </row>
    <row r="221" spans="1:22" s="35" customFormat="1" ht="15" customHeight="1">
      <c r="A221" s="36">
        <v>6634023</v>
      </c>
      <c r="B221" s="37" t="s">
        <v>734</v>
      </c>
      <c r="C221" s="38">
        <v>43432</v>
      </c>
      <c r="D221" s="39">
        <v>43433</v>
      </c>
      <c r="E221" s="40">
        <v>43431</v>
      </c>
      <c r="F221" s="41">
        <v>750006</v>
      </c>
      <c r="G221" s="41">
        <v>35200</v>
      </c>
      <c r="H221" s="41">
        <v>785206</v>
      </c>
      <c r="I221" s="42" t="s">
        <v>89</v>
      </c>
      <c r="J221" s="42" t="s">
        <v>89</v>
      </c>
      <c r="K221" s="48">
        <v>4.6932957869670375E-2</v>
      </c>
      <c r="L221" s="42" t="s">
        <v>94</v>
      </c>
      <c r="M221" s="45" t="s">
        <v>89</v>
      </c>
      <c r="N221" s="45" t="s">
        <v>94</v>
      </c>
      <c r="O221" s="39">
        <v>43493</v>
      </c>
      <c r="P221" s="46" t="s">
        <v>735</v>
      </c>
      <c r="Q221" s="47" t="s">
        <v>89</v>
      </c>
      <c r="R221" s="48"/>
      <c r="S221" s="49">
        <v>35200</v>
      </c>
      <c r="T221" s="50">
        <v>5000087768</v>
      </c>
      <c r="U221" s="51" t="s">
        <v>736</v>
      </c>
      <c r="V221" s="51">
        <v>71365924</v>
      </c>
    </row>
    <row r="222" spans="1:22" s="35" customFormat="1" ht="15" customHeight="1">
      <c r="A222" s="52">
        <v>6432022</v>
      </c>
      <c r="B222" s="37" t="s">
        <v>737</v>
      </c>
      <c r="C222" s="39">
        <v>43368</v>
      </c>
      <c r="D222" s="39">
        <v>43343</v>
      </c>
      <c r="E222" s="40">
        <v>43336</v>
      </c>
      <c r="F222" s="41">
        <v>2864880</v>
      </c>
      <c r="G222" s="41">
        <v>318320</v>
      </c>
      <c r="H222" s="41">
        <v>3183200</v>
      </c>
      <c r="I222" s="42" t="s">
        <v>94</v>
      </c>
      <c r="J222" s="42" t="s">
        <v>90</v>
      </c>
      <c r="L222" s="42" t="s">
        <v>89</v>
      </c>
      <c r="M222" s="45" t="s">
        <v>89</v>
      </c>
      <c r="N222" s="45" t="s">
        <v>94</v>
      </c>
      <c r="O222" s="39">
        <v>43384</v>
      </c>
      <c r="P222" s="46" t="s">
        <v>738</v>
      </c>
      <c r="Q222" s="53" t="s">
        <v>89</v>
      </c>
      <c r="R222" s="48"/>
      <c r="S222" s="49">
        <v>318320</v>
      </c>
      <c r="T222" s="50">
        <v>5000101249</v>
      </c>
      <c r="U222" s="51" t="s">
        <v>739</v>
      </c>
      <c r="V222" s="51">
        <v>71365925</v>
      </c>
    </row>
    <row r="223" spans="1:22" s="35" customFormat="1" ht="15" customHeight="1">
      <c r="A223" s="36">
        <v>6438013</v>
      </c>
      <c r="B223" s="37" t="s">
        <v>740</v>
      </c>
      <c r="C223" s="38">
        <v>43445</v>
      </c>
      <c r="D223" s="39">
        <v>43446</v>
      </c>
      <c r="E223" s="40">
        <v>43445</v>
      </c>
      <c r="F223" s="41">
        <v>4513689</v>
      </c>
      <c r="G223" s="41">
        <v>501521</v>
      </c>
      <c r="H223" s="41">
        <v>5015210</v>
      </c>
      <c r="I223" s="42" t="s">
        <v>94</v>
      </c>
      <c r="J223" s="42" t="s">
        <v>90</v>
      </c>
      <c r="K223" s="48"/>
      <c r="L223" s="42" t="s">
        <v>89</v>
      </c>
      <c r="M223" s="45" t="s">
        <v>89</v>
      </c>
      <c r="N223" s="45" t="s">
        <v>94</v>
      </c>
      <c r="O223" s="39">
        <v>43452</v>
      </c>
      <c r="P223" s="46" t="s">
        <v>741</v>
      </c>
      <c r="Q223" s="47" t="s">
        <v>89</v>
      </c>
      <c r="R223" s="48"/>
      <c r="S223" s="49">
        <v>501521</v>
      </c>
      <c r="T223" s="50">
        <v>5000087657</v>
      </c>
      <c r="U223" s="51" t="s">
        <v>742</v>
      </c>
      <c r="V223" s="51">
        <v>71365926</v>
      </c>
    </row>
    <row r="224" spans="1:22" s="35" customFormat="1" ht="15" customHeight="1">
      <c r="A224" s="52">
        <v>6533014</v>
      </c>
      <c r="B224" s="37" t="s">
        <v>743</v>
      </c>
      <c r="C224" s="38">
        <v>43392</v>
      </c>
      <c r="D224" s="39">
        <v>43395</v>
      </c>
      <c r="E224" s="40">
        <v>43391</v>
      </c>
      <c r="F224" s="41">
        <v>2098809</v>
      </c>
      <c r="G224" s="41">
        <v>233201</v>
      </c>
      <c r="H224" s="41">
        <v>2332010</v>
      </c>
      <c r="I224" s="42" t="s">
        <v>89</v>
      </c>
      <c r="J224" s="42" t="s">
        <v>90</v>
      </c>
      <c r="K224" s="48"/>
      <c r="L224" s="42" t="s">
        <v>89</v>
      </c>
      <c r="M224" s="45" t="s">
        <v>89</v>
      </c>
      <c r="N224" s="45" t="s">
        <v>89</v>
      </c>
      <c r="O224" s="39">
        <v>43417</v>
      </c>
      <c r="P224" s="46" t="s">
        <v>744</v>
      </c>
      <c r="Q224" s="53" t="s">
        <v>89</v>
      </c>
      <c r="R224" s="48"/>
      <c r="S224" s="49">
        <v>233201</v>
      </c>
      <c r="T224" s="50">
        <v>5000101214</v>
      </c>
      <c r="U224" s="51" t="s">
        <v>745</v>
      </c>
      <c r="V224" s="51">
        <v>71365927</v>
      </c>
    </row>
    <row r="225" spans="1:22" s="35" customFormat="1" ht="15" customHeight="1">
      <c r="A225" s="36">
        <v>6435027</v>
      </c>
      <c r="B225" s="37" t="s">
        <v>746</v>
      </c>
      <c r="C225" s="38">
        <v>43417</v>
      </c>
      <c r="D225" s="39">
        <v>43418</v>
      </c>
      <c r="E225" s="40">
        <v>43416</v>
      </c>
      <c r="F225" s="41">
        <v>2243826</v>
      </c>
      <c r="G225" s="41">
        <v>224025</v>
      </c>
      <c r="H225" s="41">
        <v>2467851</v>
      </c>
      <c r="I225" s="42" t="s">
        <v>89</v>
      </c>
      <c r="J225" s="42" t="s">
        <v>89</v>
      </c>
      <c r="K225" s="48">
        <v>9.9840629353612986E-2</v>
      </c>
      <c r="L225" s="42" t="s">
        <v>89</v>
      </c>
      <c r="M225" s="45" t="s">
        <v>89</v>
      </c>
      <c r="N225" s="45" t="s">
        <v>89</v>
      </c>
      <c r="O225" s="39">
        <v>43452</v>
      </c>
      <c r="P225" s="46" t="s">
        <v>747</v>
      </c>
      <c r="Q225" s="47" t="s">
        <v>89</v>
      </c>
      <c r="R225" s="48"/>
      <c r="S225" s="49">
        <v>224025</v>
      </c>
      <c r="T225" s="50">
        <v>5000101099</v>
      </c>
      <c r="U225" s="51" t="s">
        <v>748</v>
      </c>
      <c r="V225" s="51">
        <v>71365928</v>
      </c>
    </row>
    <row r="226" spans="1:22" s="35" customFormat="1" ht="15" customHeight="1">
      <c r="A226" s="52">
        <v>6532021</v>
      </c>
      <c r="B226" s="62" t="s">
        <v>749</v>
      </c>
      <c r="C226" s="38">
        <v>43418</v>
      </c>
      <c r="D226" s="39">
        <v>43419</v>
      </c>
      <c r="E226" s="40">
        <v>43417</v>
      </c>
      <c r="F226" s="41">
        <v>3165741</v>
      </c>
      <c r="G226" s="41">
        <v>351749</v>
      </c>
      <c r="H226" s="41">
        <v>3517490</v>
      </c>
      <c r="I226" s="42" t="s">
        <v>89</v>
      </c>
      <c r="J226" s="42" t="s">
        <v>90</v>
      </c>
      <c r="K226" s="48"/>
      <c r="L226" s="42" t="s">
        <v>89</v>
      </c>
      <c r="M226" s="45" t="s">
        <v>89</v>
      </c>
      <c r="N226" s="45" t="s">
        <v>89</v>
      </c>
      <c r="O226" s="39">
        <v>43452</v>
      </c>
      <c r="P226" s="46" t="s">
        <v>750</v>
      </c>
      <c r="Q226" s="53" t="s">
        <v>89</v>
      </c>
      <c r="R226" s="48"/>
      <c r="S226" s="49">
        <v>351749</v>
      </c>
      <c r="T226" s="50">
        <v>5000087688</v>
      </c>
      <c r="U226" s="51" t="s">
        <v>751</v>
      </c>
      <c r="V226" s="51">
        <v>71365929</v>
      </c>
    </row>
    <row r="227" spans="1:22" s="35" customFormat="1" ht="15" customHeight="1">
      <c r="A227" s="84">
        <v>6636011</v>
      </c>
      <c r="B227" s="37" t="s">
        <v>752</v>
      </c>
      <c r="C227" s="38">
        <v>43437</v>
      </c>
      <c r="D227" s="39">
        <v>43438</v>
      </c>
      <c r="E227" s="40">
        <v>43430</v>
      </c>
      <c r="F227" s="41">
        <v>2253708</v>
      </c>
      <c r="G227" s="41">
        <v>190725</v>
      </c>
      <c r="H227" s="41">
        <v>2444433</v>
      </c>
      <c r="I227" s="42" t="s">
        <v>89</v>
      </c>
      <c r="J227" s="42" t="s">
        <v>89</v>
      </c>
      <c r="K227" s="48">
        <v>8.4627201039353811E-2</v>
      </c>
      <c r="L227" s="42" t="s">
        <v>94</v>
      </c>
      <c r="M227" s="45" t="s">
        <v>89</v>
      </c>
      <c r="N227" s="45" t="s">
        <v>89</v>
      </c>
      <c r="O227" s="39">
        <v>43566</v>
      </c>
      <c r="P227" s="46" t="s">
        <v>753</v>
      </c>
      <c r="Q227" s="53" t="s">
        <v>89</v>
      </c>
      <c r="R227" s="48"/>
      <c r="S227" s="49">
        <v>190725</v>
      </c>
      <c r="T227" s="50">
        <v>5000087659</v>
      </c>
      <c r="U227" s="51" t="s">
        <v>754</v>
      </c>
      <c r="V227" s="51">
        <v>71365930</v>
      </c>
    </row>
    <row r="228" spans="1:22" s="35" customFormat="1" ht="15" customHeight="1">
      <c r="A228" s="52">
        <v>6534019</v>
      </c>
      <c r="B228" s="37" t="s">
        <v>755</v>
      </c>
      <c r="C228" s="38">
        <v>43431</v>
      </c>
      <c r="D228" s="39">
        <v>43433</v>
      </c>
      <c r="E228" s="40">
        <v>43426</v>
      </c>
      <c r="F228" s="41">
        <v>750006</v>
      </c>
      <c r="G228" s="41">
        <v>83334</v>
      </c>
      <c r="H228" s="41">
        <v>833340</v>
      </c>
      <c r="I228" s="42" t="s">
        <v>94</v>
      </c>
      <c r="J228" s="42" t="s">
        <v>90</v>
      </c>
      <c r="L228" s="42" t="s">
        <v>94</v>
      </c>
      <c r="M228" s="45" t="s">
        <v>98</v>
      </c>
      <c r="N228" s="45" t="s">
        <v>94</v>
      </c>
      <c r="O228" s="39">
        <v>43452</v>
      </c>
      <c r="P228" s="46" t="s">
        <v>756</v>
      </c>
      <c r="Q228" s="53" t="s">
        <v>89</v>
      </c>
      <c r="R228" s="48"/>
      <c r="S228" s="49">
        <v>83334</v>
      </c>
      <c r="T228" s="50">
        <v>5000101280</v>
      </c>
      <c r="U228" s="51" t="s">
        <v>757</v>
      </c>
      <c r="V228" s="51">
        <v>71365931</v>
      </c>
    </row>
    <row r="229" spans="1:22" s="35" customFormat="1" ht="15" customHeight="1">
      <c r="A229" s="52">
        <v>6433013</v>
      </c>
      <c r="B229" s="37" t="s">
        <v>758</v>
      </c>
      <c r="C229" s="38">
        <v>43445</v>
      </c>
      <c r="D229" s="39">
        <v>43447</v>
      </c>
      <c r="E229" s="40">
        <v>43445</v>
      </c>
      <c r="F229" s="41">
        <v>750006</v>
      </c>
      <c r="G229" s="41">
        <v>83334</v>
      </c>
      <c r="H229" s="41">
        <v>833340</v>
      </c>
      <c r="I229" s="42" t="s">
        <v>94</v>
      </c>
      <c r="J229" s="42" t="s">
        <v>90</v>
      </c>
      <c r="K229" s="48"/>
      <c r="L229" s="42" t="s">
        <v>89</v>
      </c>
      <c r="M229" s="45" t="s">
        <v>89</v>
      </c>
      <c r="N229" s="45" t="s">
        <v>89</v>
      </c>
      <c r="O229" s="39">
        <v>43493</v>
      </c>
      <c r="P229" s="46" t="s">
        <v>759</v>
      </c>
      <c r="Q229" s="53" t="s">
        <v>89</v>
      </c>
      <c r="R229" s="48"/>
      <c r="S229" s="49">
        <v>83334</v>
      </c>
      <c r="T229" s="50">
        <v>5000101261</v>
      </c>
      <c r="U229" s="51" t="s">
        <v>760</v>
      </c>
      <c r="V229" s="51">
        <v>71365932</v>
      </c>
    </row>
    <row r="230" spans="1:22" s="35" customFormat="1" ht="15" customHeight="1">
      <c r="A230" s="52">
        <v>6635018</v>
      </c>
      <c r="B230" s="37" t="s">
        <v>761</v>
      </c>
      <c r="C230" s="38">
        <v>43364</v>
      </c>
      <c r="D230" s="39">
        <v>43368</v>
      </c>
      <c r="E230" s="40">
        <v>43364</v>
      </c>
      <c r="F230" s="41">
        <v>1046448</v>
      </c>
      <c r="G230" s="41">
        <v>110600</v>
      </c>
      <c r="H230" s="41">
        <v>1157048</v>
      </c>
      <c r="I230" s="42" t="s">
        <v>89</v>
      </c>
      <c r="J230" s="42" t="s">
        <v>89</v>
      </c>
      <c r="K230" s="48">
        <v>0.10569087044936799</v>
      </c>
      <c r="L230" s="42" t="s">
        <v>89</v>
      </c>
      <c r="M230" s="45" t="s">
        <v>89</v>
      </c>
      <c r="N230" s="45" t="s">
        <v>94</v>
      </c>
      <c r="O230" s="39">
        <v>43384</v>
      </c>
      <c r="P230" s="46" t="s">
        <v>762</v>
      </c>
      <c r="Q230" s="53" t="s">
        <v>89</v>
      </c>
      <c r="R230" s="48"/>
      <c r="S230" s="49">
        <v>110600</v>
      </c>
      <c r="T230" s="50">
        <v>5000101291</v>
      </c>
      <c r="U230" s="51" t="s">
        <v>763</v>
      </c>
      <c r="V230" s="51">
        <v>71365933</v>
      </c>
    </row>
    <row r="231" spans="1:22" s="35" customFormat="1" ht="15" customHeight="1">
      <c r="A231" s="52">
        <v>6434011</v>
      </c>
      <c r="B231" s="37" t="s">
        <v>764</v>
      </c>
      <c r="C231" s="38">
        <v>43433</v>
      </c>
      <c r="D231" s="39">
        <v>43437</v>
      </c>
      <c r="E231" s="40">
        <v>43433</v>
      </c>
      <c r="F231" s="41">
        <v>3150000</v>
      </c>
      <c r="G231" s="41">
        <v>350000</v>
      </c>
      <c r="H231" s="41">
        <v>3500000</v>
      </c>
      <c r="I231" s="42" t="s">
        <v>94</v>
      </c>
      <c r="J231" s="42" t="s">
        <v>90</v>
      </c>
      <c r="K231" s="48"/>
      <c r="L231" s="42" t="s">
        <v>89</v>
      </c>
      <c r="M231" s="45" t="s">
        <v>89</v>
      </c>
      <c r="N231" s="45" t="s">
        <v>94</v>
      </c>
      <c r="O231" s="39">
        <v>43452</v>
      </c>
      <c r="P231" s="46" t="s">
        <v>765</v>
      </c>
      <c r="Q231" s="53" t="s">
        <v>89</v>
      </c>
      <c r="R231" s="48"/>
      <c r="S231" s="49">
        <v>350000</v>
      </c>
      <c r="T231" s="50">
        <v>5000087671</v>
      </c>
      <c r="U231" s="51" t="s">
        <v>766</v>
      </c>
      <c r="V231" s="51">
        <v>71365934</v>
      </c>
    </row>
    <row r="232" spans="1:22" s="35" customFormat="1" ht="15" customHeight="1">
      <c r="A232" s="36">
        <v>6431020</v>
      </c>
      <c r="B232" s="37" t="s">
        <v>767</v>
      </c>
      <c r="C232" s="38">
        <v>43361</v>
      </c>
      <c r="D232" s="39">
        <v>43363</v>
      </c>
      <c r="E232" s="40">
        <v>43360</v>
      </c>
      <c r="F232" s="41">
        <v>7575759</v>
      </c>
      <c r="G232" s="41">
        <v>841751</v>
      </c>
      <c r="H232" s="41">
        <v>8417510</v>
      </c>
      <c r="I232" s="42" t="s">
        <v>94</v>
      </c>
      <c r="J232" s="42" t="s">
        <v>90</v>
      </c>
      <c r="L232" s="42" t="s">
        <v>89</v>
      </c>
      <c r="M232" s="45" t="s">
        <v>89</v>
      </c>
      <c r="N232" s="45" t="s">
        <v>89</v>
      </c>
      <c r="O232" s="39">
        <v>43397</v>
      </c>
      <c r="P232" s="46" t="s">
        <v>768</v>
      </c>
      <c r="Q232" s="47" t="s">
        <v>89</v>
      </c>
      <c r="R232" s="48"/>
      <c r="S232" s="49">
        <v>841751</v>
      </c>
      <c r="T232" s="50">
        <v>5000087643</v>
      </c>
      <c r="U232" s="51" t="s">
        <v>769</v>
      </c>
      <c r="V232" s="51">
        <v>71365935</v>
      </c>
    </row>
    <row r="233" spans="1:22" s="35" customFormat="1" ht="15" customHeight="1">
      <c r="A233" s="36">
        <v>6635019</v>
      </c>
      <c r="B233" s="37" t="s">
        <v>770</v>
      </c>
      <c r="C233" s="38">
        <v>43368</v>
      </c>
      <c r="D233" s="39">
        <v>43370</v>
      </c>
      <c r="E233" s="40">
        <v>43355</v>
      </c>
      <c r="F233" s="41">
        <v>1377234</v>
      </c>
      <c r="G233" s="41">
        <v>153026</v>
      </c>
      <c r="H233" s="41">
        <v>1530260</v>
      </c>
      <c r="I233" s="42" t="s">
        <v>89</v>
      </c>
      <c r="J233" s="42" t="s">
        <v>90</v>
      </c>
      <c r="K233" s="48"/>
      <c r="L233" s="42" t="s">
        <v>89</v>
      </c>
      <c r="M233" s="45" t="s">
        <v>89</v>
      </c>
      <c r="N233" s="45" t="s">
        <v>89</v>
      </c>
      <c r="O233" s="39">
        <v>43384</v>
      </c>
      <c r="P233" s="46" t="s">
        <v>771</v>
      </c>
      <c r="Q233" s="47" t="s">
        <v>89</v>
      </c>
      <c r="R233" s="48"/>
      <c r="S233" s="49">
        <v>153026</v>
      </c>
      <c r="T233" s="50">
        <v>5000101293</v>
      </c>
      <c r="U233" s="51" t="s">
        <v>772</v>
      </c>
      <c r="V233" s="51">
        <v>71365936</v>
      </c>
    </row>
    <row r="234" spans="1:22" s="35" customFormat="1" ht="15" customHeight="1">
      <c r="A234" s="86">
        <v>6634025</v>
      </c>
      <c r="B234" s="37" t="s">
        <v>773</v>
      </c>
      <c r="C234" s="38">
        <v>43418</v>
      </c>
      <c r="D234" s="39">
        <v>43419</v>
      </c>
      <c r="E234" s="40">
        <v>43417</v>
      </c>
      <c r="F234" s="41">
        <v>1709721</v>
      </c>
      <c r="G234" s="41">
        <v>183150</v>
      </c>
      <c r="H234" s="41">
        <v>1892871</v>
      </c>
      <c r="I234" s="42" t="s">
        <v>89</v>
      </c>
      <c r="J234" s="42" t="s">
        <v>89</v>
      </c>
      <c r="K234" s="48">
        <v>0.10712274107880759</v>
      </c>
      <c r="L234" s="42" t="s">
        <v>89</v>
      </c>
      <c r="M234" s="45" t="s">
        <v>98</v>
      </c>
      <c r="N234" s="45" t="s">
        <v>94</v>
      </c>
      <c r="O234" s="39">
        <v>43452</v>
      </c>
      <c r="P234" s="46" t="s">
        <v>774</v>
      </c>
      <c r="Q234" s="53" t="s">
        <v>89</v>
      </c>
      <c r="R234" s="48"/>
      <c r="S234" s="49">
        <v>183150</v>
      </c>
      <c r="T234" s="50">
        <v>5000101270</v>
      </c>
      <c r="U234" s="51" t="s">
        <v>775</v>
      </c>
      <c r="V234" s="51">
        <v>71365937</v>
      </c>
    </row>
    <row r="235" spans="1:22" s="35" customFormat="1" ht="15" customHeight="1">
      <c r="A235" s="52">
        <v>6435029</v>
      </c>
      <c r="B235" s="37" t="s">
        <v>776</v>
      </c>
      <c r="C235" s="38">
        <v>43426</v>
      </c>
      <c r="D235" s="39">
        <v>43431</v>
      </c>
      <c r="E235" s="40">
        <v>43425</v>
      </c>
      <c r="F235" s="41">
        <v>3068766</v>
      </c>
      <c r="G235" s="41">
        <v>309500</v>
      </c>
      <c r="H235" s="41">
        <v>3378266</v>
      </c>
      <c r="I235" s="42" t="s">
        <v>89</v>
      </c>
      <c r="J235" s="42" t="s">
        <v>89</v>
      </c>
      <c r="K235" s="48">
        <v>0.1008548713065773</v>
      </c>
      <c r="L235" s="42" t="s">
        <v>89</v>
      </c>
      <c r="M235" s="45" t="s">
        <v>89</v>
      </c>
      <c r="N235" s="45" t="s">
        <v>94</v>
      </c>
      <c r="O235" s="39">
        <v>43452</v>
      </c>
      <c r="P235" s="46" t="s">
        <v>777</v>
      </c>
      <c r="Q235" s="53" t="s">
        <v>89</v>
      </c>
      <c r="R235" s="48"/>
      <c r="S235" s="49">
        <v>309500</v>
      </c>
      <c r="T235" s="50">
        <v>5000087648</v>
      </c>
      <c r="U235" s="51" t="s">
        <v>778</v>
      </c>
      <c r="V235" s="51">
        <v>71365938</v>
      </c>
    </row>
    <row r="236" spans="1:22" s="35" customFormat="1" ht="15" customHeight="1">
      <c r="A236" s="36">
        <v>6533016</v>
      </c>
      <c r="B236" s="37" t="s">
        <v>779</v>
      </c>
      <c r="C236" s="38">
        <v>43341</v>
      </c>
      <c r="D236" s="39">
        <v>43343</v>
      </c>
      <c r="E236" s="40">
        <v>43341</v>
      </c>
      <c r="F236" s="41">
        <v>1382940</v>
      </c>
      <c r="G236" s="41">
        <v>153660</v>
      </c>
      <c r="H236" s="41">
        <v>1536600</v>
      </c>
      <c r="I236" s="42" t="s">
        <v>89</v>
      </c>
      <c r="J236" s="42" t="s">
        <v>90</v>
      </c>
      <c r="K236" s="48"/>
      <c r="L236" s="42" t="s">
        <v>94</v>
      </c>
      <c r="M236" s="45" t="s">
        <v>89</v>
      </c>
      <c r="N236" s="45" t="s">
        <v>94</v>
      </c>
      <c r="O236" s="39">
        <v>43384</v>
      </c>
      <c r="P236" s="46" t="s">
        <v>780</v>
      </c>
      <c r="Q236" s="47" t="s">
        <v>89</v>
      </c>
      <c r="R236" s="48"/>
      <c r="S236" s="49">
        <v>153660</v>
      </c>
      <c r="T236" s="50">
        <v>5000101213</v>
      </c>
      <c r="U236" s="51" t="s">
        <v>781</v>
      </c>
      <c r="V236" s="51">
        <v>71365939</v>
      </c>
    </row>
    <row r="237" spans="1:22" s="35" customFormat="1" ht="15" customHeight="1">
      <c r="A237" s="52">
        <v>6635021</v>
      </c>
      <c r="B237" s="37" t="s">
        <v>782</v>
      </c>
      <c r="C237" s="38">
        <v>43431</v>
      </c>
      <c r="D237" s="39">
        <v>43437</v>
      </c>
      <c r="E237" s="40">
        <v>43424</v>
      </c>
      <c r="F237" s="41">
        <v>1558134</v>
      </c>
      <c r="G237" s="41">
        <v>168950</v>
      </c>
      <c r="H237" s="41">
        <v>1727084</v>
      </c>
      <c r="I237" s="42" t="s">
        <v>89</v>
      </c>
      <c r="J237" s="42" t="s">
        <v>89</v>
      </c>
      <c r="K237" s="48">
        <v>0.10843098218766807</v>
      </c>
      <c r="L237" s="42" t="s">
        <v>89</v>
      </c>
      <c r="M237" s="45" t="s">
        <v>89</v>
      </c>
      <c r="N237" s="45" t="s">
        <v>89</v>
      </c>
      <c r="O237" s="39">
        <v>43452</v>
      </c>
      <c r="P237" s="46" t="s">
        <v>783</v>
      </c>
      <c r="Q237" s="53" t="s">
        <v>89</v>
      </c>
      <c r="R237" s="48"/>
      <c r="S237" s="49">
        <v>168950</v>
      </c>
      <c r="T237" s="50">
        <v>5000087789</v>
      </c>
      <c r="U237" s="51" t="s">
        <v>784</v>
      </c>
      <c r="V237" s="51">
        <v>71365940</v>
      </c>
    </row>
    <row r="238" spans="1:22" s="35" customFormat="1" ht="15" customHeight="1">
      <c r="A238" s="36">
        <v>6431021</v>
      </c>
      <c r="B238" s="37" t="s">
        <v>785</v>
      </c>
      <c r="C238" s="38">
        <v>43349</v>
      </c>
      <c r="D238" s="39">
        <v>43350</v>
      </c>
      <c r="E238" s="40">
        <v>43347</v>
      </c>
      <c r="F238" s="41">
        <v>2422701</v>
      </c>
      <c r="G238" s="41">
        <v>265350</v>
      </c>
      <c r="H238" s="41">
        <v>2688051</v>
      </c>
      <c r="I238" s="42" t="s">
        <v>89</v>
      </c>
      <c r="J238" s="42" t="s">
        <v>89</v>
      </c>
      <c r="K238" s="48">
        <v>0.10952651606615922</v>
      </c>
      <c r="L238" s="42" t="s">
        <v>89</v>
      </c>
      <c r="M238" s="45" t="s">
        <v>89</v>
      </c>
      <c r="N238" s="45" t="s">
        <v>89</v>
      </c>
      <c r="O238" s="39">
        <v>43417</v>
      </c>
      <c r="P238" s="46" t="s">
        <v>786</v>
      </c>
      <c r="Q238" s="47" t="s">
        <v>89</v>
      </c>
      <c r="R238" s="48"/>
      <c r="S238" s="49">
        <v>265350</v>
      </c>
      <c r="T238" s="50">
        <v>5000101091</v>
      </c>
      <c r="U238" s="51" t="s">
        <v>787</v>
      </c>
      <c r="V238" s="51">
        <v>71365941</v>
      </c>
    </row>
    <row r="239" spans="1:22" s="35" customFormat="1" ht="15" customHeight="1">
      <c r="A239" s="52">
        <v>6532022</v>
      </c>
      <c r="B239" s="62" t="s">
        <v>788</v>
      </c>
      <c r="C239" s="38">
        <v>43424</v>
      </c>
      <c r="D239" s="39">
        <v>43425</v>
      </c>
      <c r="E239" s="40">
        <v>43424</v>
      </c>
      <c r="F239" s="41">
        <v>942363</v>
      </c>
      <c r="G239" s="41">
        <v>104707</v>
      </c>
      <c r="H239" s="41">
        <v>1047070</v>
      </c>
      <c r="I239" s="42" t="s">
        <v>94</v>
      </c>
      <c r="J239" s="42" t="s">
        <v>90</v>
      </c>
      <c r="K239" s="48"/>
      <c r="L239" s="42" t="s">
        <v>89</v>
      </c>
      <c r="M239" s="45" t="s">
        <v>89</v>
      </c>
      <c r="N239" s="45" t="s">
        <v>89</v>
      </c>
      <c r="O239" s="39">
        <v>43452</v>
      </c>
      <c r="P239" s="46" t="s">
        <v>789</v>
      </c>
      <c r="Q239" s="53" t="s">
        <v>89</v>
      </c>
      <c r="R239" s="48"/>
      <c r="S239" s="49">
        <v>104707</v>
      </c>
      <c r="T239" s="50">
        <v>5000101183</v>
      </c>
      <c r="U239" s="51" t="s">
        <v>790</v>
      </c>
      <c r="V239" s="51">
        <v>71365942</v>
      </c>
    </row>
    <row r="240" spans="1:22" s="35" customFormat="1" ht="15" customHeight="1">
      <c r="A240" s="36">
        <v>6535019</v>
      </c>
      <c r="B240" s="37" t="s">
        <v>791</v>
      </c>
      <c r="C240" s="38">
        <v>43396</v>
      </c>
      <c r="D240" s="39">
        <v>43398</v>
      </c>
      <c r="E240" s="40">
        <v>43391</v>
      </c>
      <c r="F240" s="41">
        <v>750006</v>
      </c>
      <c r="G240" s="41">
        <v>83334</v>
      </c>
      <c r="H240" s="41">
        <v>833340</v>
      </c>
      <c r="I240" s="42" t="s">
        <v>94</v>
      </c>
      <c r="J240" s="42" t="s">
        <v>90</v>
      </c>
      <c r="K240" s="48"/>
      <c r="L240" s="42" t="s">
        <v>94</v>
      </c>
      <c r="M240" s="45" t="s">
        <v>89</v>
      </c>
      <c r="N240" s="45" t="s">
        <v>89</v>
      </c>
      <c r="O240" s="39">
        <v>43417</v>
      </c>
      <c r="P240" s="46" t="s">
        <v>792</v>
      </c>
      <c r="Q240" s="47" t="s">
        <v>89</v>
      </c>
      <c r="R240" s="48"/>
      <c r="S240" s="49">
        <v>83334</v>
      </c>
      <c r="T240" s="50">
        <v>5000101141</v>
      </c>
      <c r="U240" s="51" t="s">
        <v>793</v>
      </c>
      <c r="V240" s="51">
        <v>71365943</v>
      </c>
    </row>
    <row r="241" spans="1:22" s="35" customFormat="1" ht="15" customHeight="1">
      <c r="A241" s="84">
        <v>6636014</v>
      </c>
      <c r="B241" s="37" t="s">
        <v>794</v>
      </c>
      <c r="C241" s="38">
        <v>43438</v>
      </c>
      <c r="D241" s="39">
        <v>43439</v>
      </c>
      <c r="E241" s="40">
        <v>43439</v>
      </c>
      <c r="F241" s="41">
        <v>1174590</v>
      </c>
      <c r="G241" s="41">
        <v>130510</v>
      </c>
      <c r="H241" s="41">
        <v>1305100</v>
      </c>
      <c r="I241" s="42" t="s">
        <v>89</v>
      </c>
      <c r="J241" s="42" t="s">
        <v>90</v>
      </c>
      <c r="K241" s="48"/>
      <c r="L241" s="42" t="s">
        <v>94</v>
      </c>
      <c r="M241" s="45" t="s">
        <v>89</v>
      </c>
      <c r="N241" s="45" t="s">
        <v>89</v>
      </c>
      <c r="O241" s="39">
        <v>43566</v>
      </c>
      <c r="P241" s="46" t="s">
        <v>795</v>
      </c>
      <c r="Q241" s="53" t="s">
        <v>89</v>
      </c>
      <c r="R241" s="48"/>
      <c r="S241" s="49">
        <v>130510</v>
      </c>
      <c r="T241" s="50">
        <v>5000101512</v>
      </c>
      <c r="U241" s="51" t="s">
        <v>796</v>
      </c>
      <c r="V241" s="51">
        <v>71365944</v>
      </c>
    </row>
    <row r="242" spans="1:22" s="35" customFormat="1" ht="15" customHeight="1">
      <c r="A242" s="52">
        <v>6434012</v>
      </c>
      <c r="B242" s="37" t="s">
        <v>797</v>
      </c>
      <c r="C242" s="38">
        <v>43349</v>
      </c>
      <c r="D242" s="39">
        <v>43349</v>
      </c>
      <c r="E242" s="40">
        <v>43347</v>
      </c>
      <c r="F242" s="41">
        <v>750006</v>
      </c>
      <c r="G242" s="41">
        <v>83334</v>
      </c>
      <c r="H242" s="41">
        <v>833340</v>
      </c>
      <c r="I242" s="42" t="s">
        <v>94</v>
      </c>
      <c r="J242" s="42" t="s">
        <v>90</v>
      </c>
      <c r="K242" s="48"/>
      <c r="L242" s="42" t="s">
        <v>94</v>
      </c>
      <c r="M242" s="45" t="s">
        <v>89</v>
      </c>
      <c r="N242" s="45" t="s">
        <v>94</v>
      </c>
      <c r="O242" s="39">
        <v>43566</v>
      </c>
      <c r="P242" s="46" t="s">
        <v>798</v>
      </c>
      <c r="Q242" s="53" t="s">
        <v>89</v>
      </c>
      <c r="R242" s="48"/>
      <c r="S242" s="49">
        <v>83334</v>
      </c>
      <c r="T242" s="50">
        <v>5000101163</v>
      </c>
      <c r="U242" s="51" t="s">
        <v>799</v>
      </c>
      <c r="V242" s="51">
        <v>71365945</v>
      </c>
    </row>
    <row r="243" spans="1:22" s="35" customFormat="1" ht="15" customHeight="1">
      <c r="A243" s="63">
        <v>6533017</v>
      </c>
      <c r="B243" s="87" t="s">
        <v>800</v>
      </c>
      <c r="C243" s="65">
        <v>43445</v>
      </c>
      <c r="D243" s="66">
        <v>43446</v>
      </c>
      <c r="E243" s="66">
        <v>43444</v>
      </c>
      <c r="F243" s="67">
        <v>2471715</v>
      </c>
      <c r="G243" s="67">
        <v>274635</v>
      </c>
      <c r="H243" s="67">
        <v>2746350</v>
      </c>
      <c r="I243" s="88" t="s">
        <v>94</v>
      </c>
      <c r="J243" s="88" t="s">
        <v>90</v>
      </c>
      <c r="K243" s="67"/>
      <c r="L243" s="68" t="s">
        <v>94</v>
      </c>
      <c r="M243" s="68" t="s">
        <v>89</v>
      </c>
      <c r="N243" s="68" t="s">
        <v>89</v>
      </c>
      <c r="O243" s="66">
        <v>43566</v>
      </c>
      <c r="P243" s="69" t="s">
        <v>801</v>
      </c>
      <c r="Q243" s="71" t="s">
        <v>89</v>
      </c>
      <c r="R243" s="48"/>
      <c r="S243" s="49">
        <v>274635</v>
      </c>
      <c r="T243" s="50">
        <v>5000087707</v>
      </c>
      <c r="U243" s="51" t="s">
        <v>802</v>
      </c>
      <c r="V243" s="51">
        <v>71365946</v>
      </c>
    </row>
    <row r="244" spans="1:22" s="35" customFormat="1" ht="15" customHeight="1">
      <c r="A244" s="36">
        <v>6533018</v>
      </c>
      <c r="B244" s="37" t="s">
        <v>803</v>
      </c>
      <c r="C244" s="38">
        <v>43409</v>
      </c>
      <c r="D244" s="39">
        <v>43403</v>
      </c>
      <c r="E244" s="40">
        <v>43395</v>
      </c>
      <c r="F244" s="41">
        <v>1908891</v>
      </c>
      <c r="G244" s="41">
        <v>212099</v>
      </c>
      <c r="H244" s="41">
        <v>2120990</v>
      </c>
      <c r="I244" s="42" t="s">
        <v>94</v>
      </c>
      <c r="J244" s="42" t="s">
        <v>90</v>
      </c>
      <c r="K244" s="48"/>
      <c r="L244" s="42" t="s">
        <v>89</v>
      </c>
      <c r="M244" s="45" t="s">
        <v>89</v>
      </c>
      <c r="N244" s="45" t="s">
        <v>89</v>
      </c>
      <c r="O244" s="39">
        <v>43417</v>
      </c>
      <c r="P244" s="46" t="s">
        <v>804</v>
      </c>
      <c r="Q244" s="47" t="s">
        <v>89</v>
      </c>
      <c r="R244" s="48"/>
      <c r="S244" s="49">
        <v>212099</v>
      </c>
      <c r="T244" s="50">
        <v>5000101204</v>
      </c>
      <c r="U244" s="51" t="s">
        <v>805</v>
      </c>
      <c r="V244" s="51">
        <v>71365947</v>
      </c>
    </row>
    <row r="245" spans="1:22" s="35" customFormat="1" ht="15" customHeight="1">
      <c r="A245" s="36">
        <v>6434013</v>
      </c>
      <c r="B245" s="37" t="s">
        <v>806</v>
      </c>
      <c r="C245" s="38">
        <v>43341</v>
      </c>
      <c r="D245" s="39">
        <v>43347</v>
      </c>
      <c r="E245" s="40">
        <v>43343</v>
      </c>
      <c r="F245" s="41">
        <v>1022049</v>
      </c>
      <c r="G245" s="41">
        <v>113561</v>
      </c>
      <c r="H245" s="41">
        <v>1135610</v>
      </c>
      <c r="I245" s="42" t="s">
        <v>94</v>
      </c>
      <c r="J245" s="42" t="s">
        <v>90</v>
      </c>
      <c r="K245" s="48"/>
      <c r="L245" s="42" t="s">
        <v>89</v>
      </c>
      <c r="M245" s="45" t="s">
        <v>89</v>
      </c>
      <c r="N245" s="45" t="s">
        <v>89</v>
      </c>
      <c r="O245" s="39">
        <v>43384</v>
      </c>
      <c r="P245" s="46" t="s">
        <v>807</v>
      </c>
      <c r="Q245" s="47" t="s">
        <v>89</v>
      </c>
      <c r="R245" s="48">
        <v>71367272</v>
      </c>
      <c r="S245" s="49">
        <v>113561</v>
      </c>
      <c r="T245" s="50">
        <v>5000101161</v>
      </c>
      <c r="U245" s="51" t="s">
        <v>808</v>
      </c>
      <c r="V245" s="51">
        <v>71367272</v>
      </c>
    </row>
    <row r="246" spans="1:22" s="35" customFormat="1" ht="15" customHeight="1">
      <c r="A246" s="52">
        <v>6534020</v>
      </c>
      <c r="B246" s="37" t="s">
        <v>809</v>
      </c>
      <c r="C246" s="38">
        <v>43441</v>
      </c>
      <c r="D246" s="39">
        <v>43446</v>
      </c>
      <c r="E246" s="40">
        <v>43440</v>
      </c>
      <c r="F246" s="41">
        <v>1260513</v>
      </c>
      <c r="G246" s="41">
        <v>140057</v>
      </c>
      <c r="H246" s="41">
        <v>1400570</v>
      </c>
      <c r="I246" s="42" t="s">
        <v>94</v>
      </c>
      <c r="J246" s="42" t="s">
        <v>90</v>
      </c>
      <c r="K246" s="48"/>
      <c r="L246" s="42" t="s">
        <v>94</v>
      </c>
      <c r="M246" s="45" t="s">
        <v>89</v>
      </c>
      <c r="N246" s="45" t="s">
        <v>89</v>
      </c>
      <c r="O246" s="39">
        <v>43452</v>
      </c>
      <c r="P246" s="46" t="s">
        <v>810</v>
      </c>
      <c r="Q246" s="53" t="s">
        <v>89</v>
      </c>
      <c r="R246" s="48"/>
      <c r="S246" s="49">
        <v>140057</v>
      </c>
      <c r="T246" s="50">
        <v>5000101287</v>
      </c>
      <c r="U246" s="51" t="s">
        <v>811</v>
      </c>
      <c r="V246" s="51">
        <v>71367273</v>
      </c>
    </row>
    <row r="247" spans="1:22" s="35" customFormat="1" ht="15" customHeight="1">
      <c r="A247" s="52">
        <v>6533019</v>
      </c>
      <c r="B247" s="37" t="s">
        <v>812</v>
      </c>
      <c r="C247" s="38">
        <v>43343</v>
      </c>
      <c r="D247" s="39">
        <v>43346</v>
      </c>
      <c r="E247" s="40">
        <v>43342</v>
      </c>
      <c r="F247" s="41">
        <v>985680</v>
      </c>
      <c r="G247" s="41">
        <v>109520</v>
      </c>
      <c r="H247" s="41">
        <v>1095200</v>
      </c>
      <c r="I247" s="42" t="s">
        <v>94</v>
      </c>
      <c r="J247" s="42" t="s">
        <v>90</v>
      </c>
      <c r="K247" s="48"/>
      <c r="L247" s="42" t="s">
        <v>94</v>
      </c>
      <c r="M247" s="45" t="s">
        <v>89</v>
      </c>
      <c r="N247" s="45" t="s">
        <v>89</v>
      </c>
      <c r="O247" s="39">
        <v>43566</v>
      </c>
      <c r="P247" s="46" t="s">
        <v>813</v>
      </c>
      <c r="Q247" s="53" t="s">
        <v>89</v>
      </c>
      <c r="R247" s="48"/>
      <c r="S247" s="49">
        <v>109520</v>
      </c>
      <c r="T247" s="50">
        <v>5000101202</v>
      </c>
      <c r="U247" s="51" t="s">
        <v>814</v>
      </c>
      <c r="V247" s="51">
        <v>71367274</v>
      </c>
    </row>
    <row r="248" spans="1:22" s="35" customFormat="1" ht="15" customHeight="1">
      <c r="A248" s="84">
        <v>6636015</v>
      </c>
      <c r="B248" s="37" t="s">
        <v>815</v>
      </c>
      <c r="C248" s="38">
        <v>43446</v>
      </c>
      <c r="D248" s="39">
        <v>43451</v>
      </c>
      <c r="E248" s="40">
        <v>43446</v>
      </c>
      <c r="F248" s="41">
        <v>750006</v>
      </c>
      <c r="G248" s="41">
        <v>83334</v>
      </c>
      <c r="H248" s="41">
        <v>833340</v>
      </c>
      <c r="I248" s="42" t="s">
        <v>89</v>
      </c>
      <c r="J248" s="42" t="s">
        <v>90</v>
      </c>
      <c r="K248" s="48"/>
      <c r="L248" s="42" t="s">
        <v>89</v>
      </c>
      <c r="M248" s="45" t="s">
        <v>89</v>
      </c>
      <c r="N248" s="45" t="s">
        <v>89</v>
      </c>
      <c r="O248" s="39">
        <v>43566</v>
      </c>
      <c r="P248" s="46" t="s">
        <v>816</v>
      </c>
      <c r="Q248" s="53" t="s">
        <v>89</v>
      </c>
      <c r="R248" s="48"/>
      <c r="S248" s="49">
        <v>83334</v>
      </c>
      <c r="T248" s="50">
        <v>5000076155</v>
      </c>
      <c r="U248" s="51" t="s">
        <v>817</v>
      </c>
      <c r="V248" s="51">
        <v>71367275</v>
      </c>
    </row>
    <row r="249" spans="1:22" s="35" customFormat="1" ht="15" customHeight="1">
      <c r="A249" s="36">
        <v>6432023</v>
      </c>
      <c r="B249" s="37" t="s">
        <v>818</v>
      </c>
      <c r="C249" s="38">
        <v>43404</v>
      </c>
      <c r="D249" s="39">
        <v>43409</v>
      </c>
      <c r="E249" s="40">
        <v>43398</v>
      </c>
      <c r="F249" s="41">
        <v>750006</v>
      </c>
      <c r="G249" s="41">
        <v>83334</v>
      </c>
      <c r="H249" s="41">
        <v>833340</v>
      </c>
      <c r="I249" s="42" t="s">
        <v>94</v>
      </c>
      <c r="J249" s="42" t="s">
        <v>90</v>
      </c>
      <c r="K249" s="48"/>
      <c r="L249" s="42" t="s">
        <v>94</v>
      </c>
      <c r="M249" s="45" t="s">
        <v>89</v>
      </c>
      <c r="N249" s="45" t="s">
        <v>94</v>
      </c>
      <c r="O249" s="39">
        <v>43417</v>
      </c>
      <c r="P249" s="46" t="s">
        <v>819</v>
      </c>
      <c r="Q249" s="47" t="s">
        <v>89</v>
      </c>
      <c r="R249" s="48"/>
      <c r="S249" s="49">
        <v>83334</v>
      </c>
      <c r="T249" s="50">
        <v>5000101247</v>
      </c>
      <c r="U249" s="51" t="s">
        <v>820</v>
      </c>
      <c r="V249" s="51">
        <v>71367276</v>
      </c>
    </row>
    <row r="250" spans="1:22" s="35" customFormat="1" ht="15" customHeight="1">
      <c r="A250" s="36">
        <v>6633030</v>
      </c>
      <c r="B250" s="37" t="s">
        <v>821</v>
      </c>
      <c r="C250" s="38">
        <v>43438</v>
      </c>
      <c r="D250" s="39">
        <v>43440</v>
      </c>
      <c r="E250" s="40">
        <v>43431</v>
      </c>
      <c r="F250" s="41">
        <v>750411</v>
      </c>
      <c r="G250" s="41">
        <v>81725</v>
      </c>
      <c r="H250" s="41">
        <v>832136</v>
      </c>
      <c r="I250" s="42" t="s">
        <v>89</v>
      </c>
      <c r="J250" s="42" t="s">
        <v>89</v>
      </c>
      <c r="K250" s="48">
        <v>0.10890698563853675</v>
      </c>
      <c r="L250" s="42" t="s">
        <v>89</v>
      </c>
      <c r="M250" s="45" t="s">
        <v>98</v>
      </c>
      <c r="N250" s="45" t="s">
        <v>89</v>
      </c>
      <c r="O250" s="39">
        <v>43452</v>
      </c>
      <c r="P250" s="46" t="s">
        <v>822</v>
      </c>
      <c r="Q250" s="47" t="s">
        <v>89</v>
      </c>
      <c r="R250" s="48"/>
      <c r="S250" s="49">
        <v>81725</v>
      </c>
      <c r="T250" s="50">
        <v>5000312631</v>
      </c>
      <c r="U250" s="51" t="s">
        <v>823</v>
      </c>
      <c r="V250" s="51">
        <v>71365896</v>
      </c>
    </row>
    <row r="251" spans="1:22" s="35" customFormat="1" ht="15" customHeight="1">
      <c r="A251" s="36">
        <v>6531018</v>
      </c>
      <c r="B251" s="37" t="s">
        <v>824</v>
      </c>
      <c r="C251" s="38">
        <v>43397</v>
      </c>
      <c r="D251" s="39">
        <v>43390</v>
      </c>
      <c r="E251" s="40">
        <v>43388</v>
      </c>
      <c r="F251" s="41">
        <v>2178603</v>
      </c>
      <c r="G251" s="41">
        <v>242067</v>
      </c>
      <c r="H251" s="41">
        <v>2420670</v>
      </c>
      <c r="I251" s="42" t="s">
        <v>94</v>
      </c>
      <c r="J251" s="42" t="s">
        <v>90</v>
      </c>
      <c r="K251" s="48"/>
      <c r="L251" s="42" t="s">
        <v>89</v>
      </c>
      <c r="M251" s="45" t="s">
        <v>98</v>
      </c>
      <c r="N251" s="45" t="s">
        <v>94</v>
      </c>
      <c r="O251" s="39">
        <v>43417</v>
      </c>
      <c r="P251" s="46" t="s">
        <v>825</v>
      </c>
      <c r="Q251" s="47" t="s">
        <v>89</v>
      </c>
      <c r="R251" s="48"/>
      <c r="S251" s="49">
        <v>242067</v>
      </c>
      <c r="T251" s="50">
        <v>5000101194</v>
      </c>
      <c r="U251" s="51" t="s">
        <v>826</v>
      </c>
      <c r="V251" s="51">
        <v>71367277</v>
      </c>
    </row>
    <row r="252" spans="1:22" s="35" customFormat="1" ht="15" customHeight="1">
      <c r="A252" s="36">
        <v>6534021</v>
      </c>
      <c r="B252" s="37" t="s">
        <v>827</v>
      </c>
      <c r="C252" s="73">
        <v>43377</v>
      </c>
      <c r="D252" s="89">
        <v>43381</v>
      </c>
      <c r="E252" s="90">
        <v>43370</v>
      </c>
      <c r="F252" s="41">
        <v>2263752</v>
      </c>
      <c r="G252" s="41">
        <v>223975</v>
      </c>
      <c r="H252" s="41">
        <v>2487727</v>
      </c>
      <c r="I252" s="42" t="s">
        <v>89</v>
      </c>
      <c r="J252" s="57" t="s">
        <v>89</v>
      </c>
      <c r="K252" s="48">
        <v>9.893972484618456E-2</v>
      </c>
      <c r="L252" s="91" t="s">
        <v>89</v>
      </c>
      <c r="M252" s="57" t="s">
        <v>98</v>
      </c>
      <c r="N252" s="57" t="s">
        <v>89</v>
      </c>
      <c r="O252" s="39">
        <v>43385</v>
      </c>
      <c r="P252" s="46" t="s">
        <v>828</v>
      </c>
      <c r="Q252" s="47" t="s">
        <v>89</v>
      </c>
      <c r="R252" s="48"/>
      <c r="S252" s="49">
        <v>223975</v>
      </c>
      <c r="T252" s="50">
        <v>5000087784</v>
      </c>
      <c r="U252" s="51" t="s">
        <v>829</v>
      </c>
      <c r="V252" s="51">
        <v>71367278</v>
      </c>
    </row>
    <row r="253" spans="1:22" s="35" customFormat="1" ht="15" customHeight="1">
      <c r="A253" s="52">
        <v>6440000</v>
      </c>
      <c r="B253" s="37" t="s">
        <v>830</v>
      </c>
      <c r="C253" s="54">
        <v>43434</v>
      </c>
      <c r="D253" s="55">
        <v>43437</v>
      </c>
      <c r="E253" s="40">
        <v>43433</v>
      </c>
      <c r="F253" s="56">
        <v>31016448</v>
      </c>
      <c r="G253" s="56">
        <v>3446272</v>
      </c>
      <c r="H253" s="56">
        <v>34462720</v>
      </c>
      <c r="I253" s="70" t="s">
        <v>94</v>
      </c>
      <c r="J253" s="42" t="s">
        <v>90</v>
      </c>
      <c r="K253" s="48"/>
      <c r="L253" s="42" t="s">
        <v>89</v>
      </c>
      <c r="M253" s="42" t="s">
        <v>98</v>
      </c>
      <c r="N253" s="42" t="s">
        <v>89</v>
      </c>
      <c r="O253" s="55">
        <v>43452</v>
      </c>
      <c r="P253" s="58" t="s">
        <v>831</v>
      </c>
      <c r="Q253" s="53" t="s">
        <v>89</v>
      </c>
      <c r="R253" s="48"/>
      <c r="S253" s="49">
        <v>3446272</v>
      </c>
      <c r="T253" s="50">
        <v>5000096763</v>
      </c>
      <c r="U253" s="51" t="s">
        <v>305</v>
      </c>
      <c r="V253" s="51">
        <v>71367279</v>
      </c>
    </row>
    <row r="254" spans="1:22" s="35" customFormat="1" ht="15" customHeight="1">
      <c r="A254" s="92">
        <v>6635022</v>
      </c>
      <c r="B254" s="93" t="s">
        <v>832</v>
      </c>
      <c r="C254" s="94">
        <v>43360</v>
      </c>
      <c r="D254" s="95">
        <v>43360</v>
      </c>
      <c r="E254" s="95">
        <v>43353</v>
      </c>
      <c r="F254" s="41">
        <v>750006</v>
      </c>
      <c r="G254" s="41">
        <v>83334</v>
      </c>
      <c r="H254" s="41">
        <v>833340</v>
      </c>
      <c r="I254" s="42" t="s">
        <v>94</v>
      </c>
      <c r="J254" s="96" t="s">
        <v>90</v>
      </c>
      <c r="K254" s="97"/>
      <c r="L254" s="98" t="s">
        <v>89</v>
      </c>
      <c r="M254" s="96" t="s">
        <v>89</v>
      </c>
      <c r="N254" s="96" t="s">
        <v>89</v>
      </c>
      <c r="O254" s="83">
        <v>43384</v>
      </c>
      <c r="P254" s="46" t="s">
        <v>833</v>
      </c>
      <c r="Q254" s="47" t="s">
        <v>89</v>
      </c>
      <c r="R254" s="48"/>
      <c r="S254" s="49">
        <v>83334</v>
      </c>
      <c r="T254" s="50">
        <v>5000101295</v>
      </c>
      <c r="U254" s="51" t="s">
        <v>834</v>
      </c>
      <c r="V254" s="51">
        <v>71367280</v>
      </c>
    </row>
    <row r="255" spans="1:22" s="99" customFormat="1" ht="15" customHeight="1">
      <c r="A255" s="52">
        <v>6634026</v>
      </c>
      <c r="B255" s="37" t="s">
        <v>835</v>
      </c>
      <c r="C255" s="38">
        <v>43452</v>
      </c>
      <c r="D255" s="39">
        <v>43454</v>
      </c>
      <c r="E255" s="40">
        <v>43451</v>
      </c>
      <c r="F255" s="41">
        <v>1149246</v>
      </c>
      <c r="G255" s="41">
        <v>121800</v>
      </c>
      <c r="H255" s="41">
        <v>1271046</v>
      </c>
      <c r="I255" s="42" t="s">
        <v>89</v>
      </c>
      <c r="J255" s="42" t="s">
        <v>89</v>
      </c>
      <c r="K255" s="48">
        <v>0.10598253115520959</v>
      </c>
      <c r="L255" s="42" t="s">
        <v>89</v>
      </c>
      <c r="M255" s="45" t="s">
        <v>89</v>
      </c>
      <c r="N255" s="45" t="s">
        <v>89</v>
      </c>
      <c r="O255" s="39">
        <v>43493</v>
      </c>
      <c r="P255" s="46" t="s">
        <v>836</v>
      </c>
      <c r="Q255" s="53" t="s">
        <v>89</v>
      </c>
      <c r="R255" s="48"/>
      <c r="S255" s="49">
        <v>121800</v>
      </c>
      <c r="T255" s="50">
        <v>5000101271</v>
      </c>
      <c r="U255" s="51" t="s">
        <v>837</v>
      </c>
      <c r="V255" s="51">
        <v>71367281</v>
      </c>
    </row>
    <row r="256" spans="1:22" s="35" customFormat="1" ht="15" customHeight="1">
      <c r="A256" s="52">
        <v>6440024</v>
      </c>
      <c r="B256" s="37" t="s">
        <v>838</v>
      </c>
      <c r="C256" s="38">
        <v>43403</v>
      </c>
      <c r="D256" s="39">
        <v>43405</v>
      </c>
      <c r="E256" s="40">
        <v>43395</v>
      </c>
      <c r="F256" s="41">
        <v>2247363</v>
      </c>
      <c r="G256" s="41">
        <v>249707</v>
      </c>
      <c r="H256" s="41">
        <v>2497070</v>
      </c>
      <c r="I256" s="42" t="s">
        <v>89</v>
      </c>
      <c r="J256" s="42" t="s">
        <v>90</v>
      </c>
      <c r="K256" s="48"/>
      <c r="L256" s="42" t="s">
        <v>94</v>
      </c>
      <c r="M256" s="45" t="s">
        <v>98</v>
      </c>
      <c r="N256" s="45" t="s">
        <v>89</v>
      </c>
      <c r="O256" s="39">
        <v>43452</v>
      </c>
      <c r="P256" s="46" t="s">
        <v>839</v>
      </c>
      <c r="Q256" s="53" t="s">
        <v>89</v>
      </c>
      <c r="R256" s="48"/>
      <c r="S256" s="49">
        <v>249707</v>
      </c>
      <c r="T256" s="50">
        <v>5000101168</v>
      </c>
      <c r="U256" s="51" t="s">
        <v>840</v>
      </c>
      <c r="V256" s="51">
        <v>71367282</v>
      </c>
    </row>
    <row r="257" spans="1:22" s="35" customFormat="1" ht="15" customHeight="1">
      <c r="A257" s="52">
        <v>6440025</v>
      </c>
      <c r="B257" s="37" t="s">
        <v>841</v>
      </c>
      <c r="C257" s="38">
        <v>43425</v>
      </c>
      <c r="D257" s="39">
        <v>43428</v>
      </c>
      <c r="E257" s="40">
        <v>43416</v>
      </c>
      <c r="F257" s="41">
        <v>1109664</v>
      </c>
      <c r="G257" s="41">
        <v>123296</v>
      </c>
      <c r="H257" s="41">
        <v>1232960</v>
      </c>
      <c r="I257" s="42" t="s">
        <v>94</v>
      </c>
      <c r="J257" s="42" t="s">
        <v>90</v>
      </c>
      <c r="K257" s="48"/>
      <c r="L257" s="42" t="s">
        <v>89</v>
      </c>
      <c r="M257" s="45" t="s">
        <v>89</v>
      </c>
      <c r="N257" s="45" t="s">
        <v>94</v>
      </c>
      <c r="O257" s="39">
        <v>43452</v>
      </c>
      <c r="P257" s="46" t="s">
        <v>842</v>
      </c>
      <c r="Q257" s="53" t="s">
        <v>89</v>
      </c>
      <c r="R257" s="48"/>
      <c r="S257" s="49">
        <v>123296</v>
      </c>
      <c r="T257" s="50">
        <v>5000101171</v>
      </c>
      <c r="U257" s="51" t="s">
        <v>843</v>
      </c>
      <c r="V257" s="51">
        <v>71367283</v>
      </c>
    </row>
    <row r="258" spans="1:22" s="35" customFormat="1" ht="15" customHeight="1">
      <c r="A258" s="100">
        <v>6633029</v>
      </c>
      <c r="B258" s="101" t="s">
        <v>844</v>
      </c>
      <c r="C258" s="102">
        <v>43432</v>
      </c>
      <c r="D258" s="103">
        <v>43437</v>
      </c>
      <c r="E258" s="40">
        <v>43431</v>
      </c>
      <c r="F258" s="41">
        <v>1345743</v>
      </c>
      <c r="G258" s="41">
        <v>149527</v>
      </c>
      <c r="H258" s="41">
        <v>1495270</v>
      </c>
      <c r="I258" s="42" t="s">
        <v>94</v>
      </c>
      <c r="J258" s="42" t="s">
        <v>90</v>
      </c>
      <c r="K258" s="48"/>
      <c r="L258" s="104" t="s">
        <v>89</v>
      </c>
      <c r="M258" s="105" t="s">
        <v>98</v>
      </c>
      <c r="N258" s="105" t="s">
        <v>89</v>
      </c>
      <c r="O258" s="39">
        <v>43452</v>
      </c>
      <c r="P258" s="46" t="s">
        <v>845</v>
      </c>
      <c r="Q258" s="53" t="s">
        <v>89</v>
      </c>
      <c r="R258" s="48"/>
      <c r="S258" s="49">
        <v>149527</v>
      </c>
      <c r="T258" s="106">
        <v>5000087801</v>
      </c>
      <c r="U258" s="107" t="s">
        <v>846</v>
      </c>
      <c r="V258" s="51">
        <v>71367284</v>
      </c>
    </row>
    <row r="259" spans="1:22" s="35" customFormat="1" ht="15" customHeight="1" thickBot="1">
      <c r="A259" s="108">
        <v>6431022</v>
      </c>
      <c r="B259" s="109" t="s">
        <v>847</v>
      </c>
      <c r="C259" s="110">
        <v>43396</v>
      </c>
      <c r="D259" s="110">
        <v>43397</v>
      </c>
      <c r="E259" s="111">
        <v>43392</v>
      </c>
      <c r="F259" s="112">
        <v>945945</v>
      </c>
      <c r="G259" s="112">
        <v>105105</v>
      </c>
      <c r="H259" s="112">
        <v>1051050</v>
      </c>
      <c r="I259" s="113" t="s">
        <v>94</v>
      </c>
      <c r="J259" s="113" t="s">
        <v>90</v>
      </c>
      <c r="K259" s="114"/>
      <c r="L259" s="113" t="s">
        <v>89</v>
      </c>
      <c r="M259" s="115" t="s">
        <v>89</v>
      </c>
      <c r="N259" s="115" t="s">
        <v>89</v>
      </c>
      <c r="O259" s="110">
        <v>43452</v>
      </c>
      <c r="P259" s="116" t="s">
        <v>848</v>
      </c>
      <c r="Q259" s="117" t="s">
        <v>89</v>
      </c>
      <c r="R259" s="114"/>
      <c r="S259" s="118">
        <v>105105</v>
      </c>
      <c r="T259" s="119">
        <v>5000087732</v>
      </c>
      <c r="U259" s="119" t="s">
        <v>849</v>
      </c>
      <c r="V259" s="51">
        <v>71367285</v>
      </c>
    </row>
    <row r="260" spans="1:22">
      <c r="A260" s="120"/>
      <c r="B260" s="121"/>
      <c r="C260" s="121">
        <v>257</v>
      </c>
      <c r="D260" s="121">
        <v>257</v>
      </c>
      <c r="E260" s="122" t="s">
        <v>850</v>
      </c>
      <c r="F260" s="123">
        <v>627823152</v>
      </c>
      <c r="G260" s="123">
        <v>68389466</v>
      </c>
      <c r="H260" s="123">
        <v>696212618</v>
      </c>
      <c r="I260" s="124"/>
      <c r="J260" s="124"/>
      <c r="K260" s="125"/>
      <c r="L260" s="124"/>
      <c r="O260" s="127"/>
      <c r="P260" s="9"/>
      <c r="Q260" s="128"/>
      <c r="T260" s="125"/>
      <c r="U260" s="125"/>
      <c r="V260" s="156"/>
    </row>
    <row r="261" spans="1:22">
      <c r="A261" s="129"/>
      <c r="B261" s="130"/>
      <c r="C261" s="130"/>
      <c r="D261" s="131"/>
      <c r="E261" s="132" t="s">
        <v>850</v>
      </c>
      <c r="F261" s="133">
        <v>407317633.49444586</v>
      </c>
      <c r="G261" s="133">
        <v>42657205.772461057</v>
      </c>
      <c r="H261" s="133">
        <v>641956523.45149994</v>
      </c>
      <c r="I261" s="125"/>
      <c r="J261" s="125"/>
      <c r="K261" s="125"/>
      <c r="L261" s="125"/>
      <c r="M261" s="125"/>
      <c r="N261" s="125"/>
      <c r="O261" s="125"/>
      <c r="P261" s="134"/>
      <c r="T261" s="136"/>
      <c r="V261" s="157"/>
    </row>
    <row r="262" spans="1:22">
      <c r="E262" s="139" t="s">
        <v>851</v>
      </c>
      <c r="F262" s="140">
        <v>0.64877765688775657</v>
      </c>
      <c r="G262" s="141">
        <v>0.62373941876459538</v>
      </c>
      <c r="T262" s="136"/>
      <c r="V262" s="157"/>
    </row>
    <row r="263" spans="1:22">
      <c r="C263" s="143"/>
      <c r="D263" s="143"/>
      <c r="E263" s="144" t="s">
        <v>852</v>
      </c>
      <c r="F263" s="145">
        <v>220505518.50555414</v>
      </c>
      <c r="G263" s="146">
        <v>25732260.227538943</v>
      </c>
      <c r="H263" s="147"/>
      <c r="V263" s="157"/>
    </row>
    <row r="264" spans="1:22">
      <c r="C264" s="148"/>
      <c r="D264" s="149"/>
    </row>
    <row r="265" spans="1:22">
      <c r="C265" s="143"/>
      <c r="D265" s="143"/>
      <c r="G265" s="151"/>
    </row>
    <row r="266" spans="1:22">
      <c r="G266" s="152"/>
    </row>
    <row r="2800" spans="22:22">
      <c r="V2800" s="137" t="s">
        <v>853</v>
      </c>
    </row>
  </sheetData>
  <autoFilter ref="A1:V263" xr:uid="{00000000-0009-0000-0000-000003000000}"/>
  <pageMargins left="0.7" right="0.7" top="0.78740157499999996" bottom="0.78740157499999996" header="0.3" footer="0.3"/>
  <pageSetup paperSize="8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Abruf</vt:lpstr>
      <vt:lpstr>Datensatz</vt:lpstr>
      <vt:lpstr>Tranchen</vt:lpstr>
      <vt:lpstr>Ü.HMdF</vt:lpstr>
      <vt:lpstr>Abruf!Druckbereich</vt:lpstr>
      <vt:lpstr>Kommune</vt:lpstr>
      <vt:lpstr>Übersicht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2026-06-26T07:02:22Z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0103-79E4-78B2-97C5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2024-08-28T16:26:54Z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4e8823fe-a9c5-4502-b2bf-ab33ab94ef29</vt:lpwstr>
  </property>
  <property fmtid="{D5CDD505-2E9C-101B-9397-08002B2CF9AE}" pid="9" name="MSIP_Label_ace05a39-0b2c-4225-8b72-da65bfad9769_ContentBits">
    <vt:lpwstr>0</vt:lpwstr>
  </property>
</Properties>
</file>