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DieseArbeitsmappe"/>
  <mc:AlternateContent xmlns:mc="http://schemas.openxmlformats.org/markup-compatibility/2006">
    <mc:Choice Requires="x15">
      <x15ac:absPath xmlns:x15ac="http://schemas.microsoft.com/office/spreadsheetml/2010/11/ac" url="C:\Users\HT36352\Desktop\Lecciones\"/>
    </mc:Choice>
  </mc:AlternateContent>
  <bookViews>
    <workbookView xWindow="120" yWindow="60" windowWidth="15450" windowHeight="12390" activeTab="1"/>
  </bookViews>
  <sheets>
    <sheet name="Daten" sheetId="5" r:id="rId1"/>
    <sheet name="Zahlenmäßiger Nachweis" sheetId="4" r:id="rId2"/>
    <sheet name="Beispieleintrag Nachweis" sheetId="1" r:id="rId3"/>
  </sheets>
  <definedNames>
    <definedName name="_xlnm._FilterDatabase" localSheetId="2" hidden="1">'Beispieleintrag Nachweis'!$B$8:$S$35</definedName>
    <definedName name="_xlnm._FilterDatabase" localSheetId="1" hidden="1">'Zahlenmäßiger Nachweis'!$B$8:$S$190</definedName>
    <definedName name="_xlnm.Print_Area" localSheetId="2">'Beispieleintrag Nachweis'!$B$2:$T$35</definedName>
    <definedName name="_xlnm.Print_Area" localSheetId="1">'Zahlenmäßiger Nachweis'!$B$2:$T$191</definedName>
    <definedName name="_xlnm.Print_Titles" localSheetId="2">'Beispieleintrag Nachweis'!$2:$9</definedName>
    <definedName name="_xlnm.Print_Titles" localSheetId="1">'Zahlenmäßiger Nachweis'!$2:$9</definedName>
    <definedName name="Filterbereich" localSheetId="1">'Zahlenmäßiger Nachweis'!$B$8:$S$190</definedName>
    <definedName name="Filterbereich">'Beispieleintrag Nachweis'!$B$8:$S$35</definedName>
  </definedNames>
  <calcPr calcId="162913" fullCalcOnLoad="1"/>
</workbook>
</file>

<file path=xl/calcChain.xml><?xml version="1.0" encoding="utf-8"?>
<calcChain xmlns="http://schemas.openxmlformats.org/spreadsheetml/2006/main">
  <c r="A1" i="1" l="1"/>
  <c r="C7" i="1"/>
  <c r="D7" i="1"/>
  <c r="E7" i="1"/>
  <c r="F7" i="1"/>
  <c r="G7" i="1"/>
  <c r="H7" i="1"/>
  <c r="I7" i="1"/>
  <c r="J7" i="1"/>
  <c r="K7" i="1"/>
  <c r="M7" i="1"/>
  <c r="O14" i="1"/>
  <c r="O7" i="1" s="1"/>
  <c r="P14" i="1"/>
  <c r="Q14" i="1"/>
  <c r="S14" i="1" s="1"/>
  <c r="B15" i="1"/>
  <c r="O15" i="1"/>
  <c r="P15" i="1"/>
  <c r="Q15" i="1"/>
  <c r="S15" i="1" s="1"/>
  <c r="O16" i="1"/>
  <c r="Q16" i="1" s="1"/>
  <c r="S16" i="1" s="1"/>
  <c r="P16" i="1"/>
  <c r="O17" i="1"/>
  <c r="P17" i="1"/>
  <c r="Q17" i="1"/>
  <c r="S17" i="1" s="1"/>
  <c r="O20" i="1"/>
  <c r="Q20" i="1" s="1"/>
  <c r="S20" i="1" s="1"/>
  <c r="P20" i="1"/>
  <c r="B21" i="1"/>
  <c r="B22" i="1"/>
  <c r="O21" i="1"/>
  <c r="P21" i="1" s="1"/>
  <c r="O22" i="1"/>
  <c r="Q22" i="1" s="1"/>
  <c r="S22" i="1" s="1"/>
  <c r="P22" i="1"/>
  <c r="P25" i="1"/>
  <c r="S25" i="1"/>
  <c r="B26" i="1"/>
  <c r="B27" i="1"/>
  <c r="B28" i="1" s="1"/>
  <c r="B29" i="1" s="1"/>
  <c r="P26" i="1"/>
  <c r="S26" i="1"/>
  <c r="P27" i="1"/>
  <c r="Q27" i="1"/>
  <c r="S27" i="1" s="1"/>
  <c r="P28" i="1"/>
  <c r="Q28" i="1"/>
  <c r="S28" i="1"/>
  <c r="P29" i="1"/>
  <c r="Q29" i="1"/>
  <c r="S29" i="1"/>
  <c r="P32" i="1"/>
  <c r="S32" i="1"/>
  <c r="B33" i="1"/>
  <c r="B34" i="1" s="1"/>
  <c r="P33" i="1"/>
  <c r="S33" i="1"/>
  <c r="P34" i="1"/>
  <c r="S34" i="1"/>
  <c r="A1" i="4"/>
  <c r="I2" i="4"/>
  <c r="S2" i="4"/>
  <c r="C7" i="4"/>
  <c r="D7" i="4"/>
  <c r="E7" i="4"/>
  <c r="F7" i="4"/>
  <c r="G7" i="4"/>
  <c r="H7" i="4"/>
  <c r="I7" i="4"/>
  <c r="J7" i="4"/>
  <c r="K7" i="4"/>
  <c r="M7" i="4"/>
  <c r="O7" i="4"/>
  <c r="Q7" i="4"/>
  <c r="B10" i="4"/>
  <c r="P10" i="4"/>
  <c r="S10" i="4"/>
  <c r="P11" i="4"/>
  <c r="S11" i="4"/>
  <c r="S7" i="4"/>
  <c r="P12" i="4"/>
  <c r="S12" i="4"/>
  <c r="P13" i="4"/>
  <c r="S13" i="4"/>
  <c r="P14" i="4"/>
  <c r="S14" i="4"/>
  <c r="P15" i="4"/>
  <c r="S15" i="4"/>
  <c r="P16" i="4"/>
  <c r="S16" i="4"/>
  <c r="P17" i="4"/>
  <c r="S17" i="4"/>
  <c r="P18" i="4"/>
  <c r="S18" i="4"/>
  <c r="P19" i="4"/>
  <c r="S19" i="4"/>
  <c r="P20" i="4"/>
  <c r="S20" i="4"/>
  <c r="P21" i="4"/>
  <c r="S21" i="4"/>
  <c r="P22" i="4"/>
  <c r="S22" i="4"/>
  <c r="P23" i="4"/>
  <c r="S23" i="4"/>
  <c r="P24" i="4"/>
  <c r="S24" i="4"/>
  <c r="P25" i="4"/>
  <c r="S25" i="4"/>
  <c r="P26" i="4"/>
  <c r="S26" i="4"/>
  <c r="P27" i="4"/>
  <c r="S27" i="4"/>
  <c r="P28" i="4"/>
  <c r="S28" i="4"/>
  <c r="P29" i="4"/>
  <c r="S29" i="4"/>
  <c r="P30" i="4"/>
  <c r="S30" i="4"/>
  <c r="P31" i="4"/>
  <c r="S31" i="4"/>
  <c r="P32" i="4"/>
  <c r="S32" i="4"/>
  <c r="P33" i="4"/>
  <c r="S33" i="4"/>
  <c r="P34" i="4"/>
  <c r="S34" i="4"/>
  <c r="P35" i="4"/>
  <c r="S35" i="4"/>
  <c r="P36" i="4"/>
  <c r="S36" i="4"/>
  <c r="P37" i="4"/>
  <c r="S37" i="4"/>
  <c r="P38" i="4"/>
  <c r="S38" i="4"/>
  <c r="P39" i="4"/>
  <c r="S39" i="4"/>
  <c r="P40" i="4"/>
  <c r="S40" i="4"/>
  <c r="P41" i="4"/>
  <c r="S41" i="4"/>
  <c r="P42" i="4"/>
  <c r="S42" i="4"/>
  <c r="P43" i="4"/>
  <c r="S43" i="4"/>
  <c r="P44" i="4"/>
  <c r="S44" i="4"/>
  <c r="P45" i="4"/>
  <c r="S45" i="4"/>
  <c r="P46" i="4"/>
  <c r="S46" i="4"/>
  <c r="P47" i="4"/>
  <c r="S47" i="4"/>
  <c r="P48" i="4"/>
  <c r="S48" i="4"/>
  <c r="P49" i="4"/>
  <c r="S49" i="4"/>
  <c r="P50" i="4"/>
  <c r="S50" i="4"/>
  <c r="P51" i="4"/>
  <c r="S51" i="4"/>
  <c r="P52" i="4"/>
  <c r="S52" i="4"/>
  <c r="P53" i="4"/>
  <c r="S53" i="4"/>
  <c r="P54" i="4"/>
  <c r="S54" i="4"/>
  <c r="P55" i="4"/>
  <c r="S55" i="4"/>
  <c r="P56" i="4"/>
  <c r="S56" i="4"/>
  <c r="P57" i="4"/>
  <c r="S57" i="4"/>
  <c r="P58" i="4"/>
  <c r="S58" i="4"/>
  <c r="P59" i="4"/>
  <c r="S59" i="4"/>
  <c r="P60" i="4"/>
  <c r="S60" i="4"/>
  <c r="P61" i="4"/>
  <c r="S61" i="4"/>
  <c r="P62" i="4"/>
  <c r="S62" i="4"/>
  <c r="P63" i="4"/>
  <c r="S63" i="4"/>
  <c r="P64" i="4"/>
  <c r="S64" i="4"/>
  <c r="P65" i="4"/>
  <c r="S65" i="4"/>
  <c r="P66" i="4"/>
  <c r="S66" i="4"/>
  <c r="P67" i="4"/>
  <c r="S67" i="4"/>
  <c r="P68" i="4"/>
  <c r="S68" i="4"/>
  <c r="P69" i="4"/>
  <c r="S69" i="4"/>
  <c r="P70" i="4"/>
  <c r="S70" i="4"/>
  <c r="P71" i="4"/>
  <c r="S71" i="4"/>
  <c r="P72" i="4"/>
  <c r="S72" i="4"/>
  <c r="P73" i="4"/>
  <c r="S73" i="4"/>
  <c r="P74" i="4"/>
  <c r="S74" i="4"/>
  <c r="P75" i="4"/>
  <c r="S75" i="4"/>
  <c r="P76" i="4"/>
  <c r="S76" i="4"/>
  <c r="P77" i="4"/>
  <c r="S77" i="4"/>
  <c r="P78" i="4"/>
  <c r="S78" i="4"/>
  <c r="P79" i="4"/>
  <c r="S79" i="4"/>
  <c r="P80" i="4"/>
  <c r="S80" i="4"/>
  <c r="P81" i="4"/>
  <c r="S81" i="4"/>
  <c r="P82" i="4"/>
  <c r="S82" i="4"/>
  <c r="P83" i="4"/>
  <c r="S83" i="4"/>
  <c r="P84" i="4"/>
  <c r="S84" i="4"/>
  <c r="P85" i="4"/>
  <c r="S85" i="4"/>
  <c r="P86" i="4"/>
  <c r="S86" i="4"/>
  <c r="P87" i="4"/>
  <c r="S87" i="4"/>
  <c r="P88" i="4"/>
  <c r="S88" i="4"/>
  <c r="P89" i="4"/>
  <c r="S89" i="4"/>
  <c r="P90" i="4"/>
  <c r="S90" i="4"/>
  <c r="P91" i="4"/>
  <c r="S91" i="4"/>
  <c r="P92" i="4"/>
  <c r="S92" i="4"/>
  <c r="P93" i="4"/>
  <c r="S93" i="4"/>
  <c r="P94" i="4"/>
  <c r="S94" i="4"/>
  <c r="P95" i="4"/>
  <c r="S95" i="4"/>
  <c r="P96" i="4"/>
  <c r="S96" i="4"/>
  <c r="P97" i="4"/>
  <c r="S97" i="4"/>
  <c r="P98" i="4"/>
  <c r="S98" i="4"/>
  <c r="P99" i="4"/>
  <c r="S99" i="4"/>
  <c r="P100" i="4"/>
  <c r="S100" i="4"/>
  <c r="P101" i="4"/>
  <c r="S101" i="4"/>
  <c r="P102" i="4"/>
  <c r="S102" i="4"/>
  <c r="P103" i="4"/>
  <c r="S103" i="4"/>
  <c r="P104" i="4"/>
  <c r="S104" i="4"/>
  <c r="P105" i="4"/>
  <c r="S105" i="4"/>
  <c r="P106" i="4"/>
  <c r="S106" i="4"/>
  <c r="P107" i="4"/>
  <c r="S107" i="4"/>
  <c r="P108" i="4"/>
  <c r="S108" i="4"/>
  <c r="P109" i="4"/>
  <c r="S109" i="4"/>
  <c r="P110" i="4"/>
  <c r="S110" i="4"/>
  <c r="P111" i="4"/>
  <c r="S111" i="4"/>
  <c r="P112" i="4"/>
  <c r="S112" i="4"/>
  <c r="P113" i="4"/>
  <c r="S113" i="4"/>
  <c r="P114" i="4"/>
  <c r="S114" i="4"/>
  <c r="P115" i="4"/>
  <c r="S115" i="4"/>
  <c r="P116" i="4"/>
  <c r="S116" i="4"/>
  <c r="P117" i="4"/>
  <c r="S117" i="4"/>
  <c r="P118" i="4"/>
  <c r="S118" i="4"/>
  <c r="P119" i="4"/>
  <c r="S119" i="4"/>
  <c r="P120" i="4"/>
  <c r="S120" i="4"/>
  <c r="P121" i="4"/>
  <c r="S121" i="4"/>
  <c r="P122" i="4"/>
  <c r="S122" i="4"/>
  <c r="P123" i="4"/>
  <c r="S123" i="4"/>
  <c r="P124" i="4"/>
  <c r="S124" i="4"/>
  <c r="P125" i="4"/>
  <c r="S125" i="4"/>
  <c r="P126" i="4"/>
  <c r="S126" i="4"/>
  <c r="P127" i="4"/>
  <c r="S127" i="4"/>
  <c r="P128" i="4"/>
  <c r="S128" i="4"/>
  <c r="P129" i="4"/>
  <c r="S129" i="4"/>
  <c r="P130" i="4"/>
  <c r="S130" i="4"/>
  <c r="P131" i="4"/>
  <c r="S131" i="4"/>
  <c r="P132" i="4"/>
  <c r="S132" i="4"/>
  <c r="P133" i="4"/>
  <c r="S133" i="4"/>
  <c r="P134" i="4"/>
  <c r="S134" i="4"/>
  <c r="P135" i="4"/>
  <c r="S135" i="4"/>
  <c r="P136" i="4"/>
  <c r="S136" i="4"/>
  <c r="P137" i="4"/>
  <c r="S137" i="4"/>
  <c r="P138" i="4"/>
  <c r="S138" i="4"/>
  <c r="P139" i="4"/>
  <c r="S139" i="4"/>
  <c r="P140" i="4"/>
  <c r="S140" i="4"/>
  <c r="P141" i="4"/>
  <c r="S141" i="4"/>
  <c r="P142" i="4"/>
  <c r="S142" i="4"/>
  <c r="P143" i="4"/>
  <c r="S143" i="4"/>
  <c r="P144" i="4"/>
  <c r="S144" i="4"/>
  <c r="P145" i="4"/>
  <c r="S145" i="4"/>
  <c r="P146" i="4"/>
  <c r="S146" i="4"/>
  <c r="P147" i="4"/>
  <c r="S147" i="4"/>
  <c r="P148" i="4"/>
  <c r="S148" i="4"/>
  <c r="P149" i="4"/>
  <c r="S149" i="4"/>
  <c r="P150" i="4"/>
  <c r="S150" i="4"/>
  <c r="P151" i="4"/>
  <c r="S151" i="4"/>
  <c r="P152" i="4"/>
  <c r="S152" i="4"/>
  <c r="P153" i="4"/>
  <c r="S153" i="4"/>
  <c r="P154" i="4"/>
  <c r="S154" i="4"/>
  <c r="P155" i="4"/>
  <c r="S155" i="4"/>
  <c r="P156" i="4"/>
  <c r="S156" i="4"/>
  <c r="P157" i="4"/>
  <c r="S157" i="4"/>
  <c r="P158" i="4"/>
  <c r="S158" i="4"/>
  <c r="P159" i="4"/>
  <c r="S159" i="4"/>
  <c r="P160" i="4"/>
  <c r="S160" i="4"/>
  <c r="P161" i="4"/>
  <c r="S161" i="4"/>
  <c r="P162" i="4"/>
  <c r="S162" i="4"/>
  <c r="P163" i="4"/>
  <c r="S163" i="4"/>
  <c r="P164" i="4"/>
  <c r="S164" i="4"/>
  <c r="P165" i="4"/>
  <c r="S165" i="4"/>
  <c r="P166" i="4"/>
  <c r="S166" i="4"/>
  <c r="P167" i="4"/>
  <c r="S167" i="4"/>
  <c r="P168" i="4"/>
  <c r="S168" i="4"/>
  <c r="P169" i="4"/>
  <c r="S169" i="4"/>
  <c r="P170" i="4"/>
  <c r="S170" i="4"/>
  <c r="P171" i="4"/>
  <c r="S171" i="4"/>
  <c r="P172" i="4"/>
  <c r="S172" i="4"/>
  <c r="P173" i="4"/>
  <c r="S173" i="4"/>
  <c r="P174" i="4"/>
  <c r="S174" i="4"/>
  <c r="P175" i="4"/>
  <c r="S175" i="4"/>
  <c r="P176" i="4"/>
  <c r="S176" i="4"/>
  <c r="P177" i="4"/>
  <c r="S177" i="4"/>
  <c r="P178" i="4"/>
  <c r="S178" i="4"/>
  <c r="P179" i="4"/>
  <c r="S179" i="4"/>
  <c r="P180" i="4"/>
  <c r="S180" i="4"/>
  <c r="P181" i="4"/>
  <c r="S181" i="4"/>
  <c r="P182" i="4"/>
  <c r="S182" i="4"/>
  <c r="P183" i="4"/>
  <c r="S183" i="4"/>
  <c r="P184" i="4"/>
  <c r="S184" i="4"/>
  <c r="P185" i="4"/>
  <c r="S185" i="4"/>
  <c r="P186" i="4"/>
  <c r="S186" i="4"/>
  <c r="P187" i="4"/>
  <c r="S187" i="4"/>
  <c r="P188" i="4"/>
  <c r="S188" i="4"/>
  <c r="P189" i="4"/>
  <c r="S189" i="4"/>
  <c r="B16" i="1"/>
  <c r="Q21" i="1" l="1"/>
  <c r="S21" i="1" s="1"/>
  <c r="S7" i="1" s="1"/>
  <c r="Q7" i="1"/>
  <c r="B17" i="1"/>
  <c r="B7" i="1" s="1"/>
  <c r="B11" i="4"/>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7" i="4" l="1"/>
</calcChain>
</file>

<file path=xl/comments1.xml><?xml version="1.0" encoding="utf-8"?>
<comments xmlns="http://schemas.openxmlformats.org/spreadsheetml/2006/main">
  <authors>
    <author>Andreas Hofmann</author>
  </authors>
  <commentList>
    <comment ref="C5" authorId="0" shapeId="0">
      <text>
        <r>
          <rPr>
            <sz val="8"/>
            <color indexed="81"/>
            <rFont val="Tahoma"/>
            <family val="2"/>
          </rPr>
          <t>Hier ist die jeweilige Positions-Nr. des
Ausgabenplans (siehe Förderbescheid)
anzugeben, zu der die einzelnen
Ausgaben zuzuordnen sind.
Zu verwenden sind nur einzelne Positions-Nummern
und keine Bereiche (z.B. "von ...bis ...")!</t>
        </r>
      </text>
    </comment>
    <comment ref="D5" authorId="0" shapeId="0">
      <text>
        <r>
          <rPr>
            <sz val="8"/>
            <color indexed="81"/>
            <rFont val="Tahoma"/>
            <family val="2"/>
          </rPr>
          <t xml:space="preserve">Belegnummern, die mehrfach
auftreten werden zur
Sicherheit automatisch
in </t>
        </r>
        <r>
          <rPr>
            <b/>
            <sz val="8"/>
            <color indexed="10"/>
            <rFont val="Tahoma"/>
            <family val="2"/>
          </rPr>
          <t xml:space="preserve">roter und fetter
</t>
        </r>
        <r>
          <rPr>
            <sz val="8"/>
            <color indexed="81"/>
            <rFont val="Tahoma"/>
            <family val="2"/>
          </rPr>
          <t>Schrift angezeigt.</t>
        </r>
      </text>
    </comment>
    <comment ref="H5" authorId="0" shapeId="0">
      <text>
        <r>
          <rPr>
            <sz val="8"/>
            <color indexed="81"/>
            <rFont val="Tahoma"/>
            <family val="2"/>
          </rPr>
          <t xml:space="preserve">Einträge, die zeitlich vor
dem Rechnungsdatum
liegen werden
automatisch
in </t>
        </r>
        <r>
          <rPr>
            <b/>
            <sz val="8"/>
            <color indexed="10"/>
            <rFont val="Tahoma"/>
            <family val="2"/>
          </rPr>
          <t xml:space="preserve">roter und fetter
</t>
        </r>
        <r>
          <rPr>
            <sz val="8"/>
            <color indexed="81"/>
            <rFont val="Tahoma"/>
            <family val="2"/>
          </rPr>
          <t>Schrift angezeigt.</t>
        </r>
      </text>
    </comment>
    <comment ref="I5" authorId="0" shapeId="0">
      <text>
        <r>
          <rPr>
            <sz val="8"/>
            <color indexed="81"/>
            <rFont val="Tahoma"/>
            <family val="2"/>
          </rPr>
          <t xml:space="preserve">Rechnungsnummern, die
mehrfach auftreten
werden zur Sicherheit
automatisch
in </t>
        </r>
        <r>
          <rPr>
            <b/>
            <sz val="8"/>
            <color indexed="10"/>
            <rFont val="Tahoma"/>
            <family val="2"/>
          </rPr>
          <t xml:space="preserve">roter und fetter
</t>
        </r>
        <r>
          <rPr>
            <sz val="8"/>
            <color indexed="81"/>
            <rFont val="Tahoma"/>
            <family val="2"/>
          </rPr>
          <t>Schrift angezeigt.</t>
        </r>
      </text>
    </comment>
    <comment ref="N5" authorId="0" shapeId="0">
      <text>
        <r>
          <rPr>
            <sz val="8"/>
            <color indexed="81"/>
            <rFont val="Tahoma"/>
            <family val="2"/>
          </rPr>
          <t xml:space="preserve">Hiermit ist der Gesamtrechnungsbetrag
der jeweils betrachteten Rechnung gemeint.
Dieser kann u.U. auch Kostenpositionen (Titel) beinhalten,
die nicht zu dem Fördervorhaben gehören.
Erfolgt die Abrechnung über Bauleistungen nach § 13 b UStG
ist hier der Nettobetrag einzutragen und in Spalte Q der
MwSt.-Satz zu dieser Rechnung auf 0 % zu setzen.
Das gleiche gilt auch bei Rechnungen, die aus anderen
Gründen ohne Mehrwertsteuer ausgewiesen sind.
</t>
        </r>
        <r>
          <rPr>
            <sz val="7"/>
            <color indexed="81"/>
            <rFont val="Tahoma"/>
            <family val="2"/>
          </rPr>
          <t xml:space="preserve">
Die Angabe dieses Betrags dient zur schnelleren
Identifikation der jeweils betrachteten Rechnung.</t>
        </r>
      </text>
    </comment>
    <comment ref="O5" authorId="0" shapeId="0">
      <text>
        <r>
          <rPr>
            <sz val="8"/>
            <color indexed="81"/>
            <rFont val="Tahoma"/>
            <family val="2"/>
          </rPr>
          <t>Dies ist der Teil des gesamten Rechnungsbetrags
der jeweils betrachteten Rechnung,
der sich aus den Kostenpositionen (Titeln) der Rechnung ergibt,
die bei dem Vorhaben förderfähig sind.
Erfolgt die Abrechnung über Bauleistungen nach § 13 b UStG
ist hier der Nettobetrag einzutragen und in Spalte Q der
MwSt.-Satz zu dieser Rechnung auf 0 % zu setzen.
Das gleiche gilt auch bei Rechnungen, die aus anderen
Gründen ohne Mehrwertsteuer ausgewiesen sind.</t>
        </r>
      </text>
    </comment>
    <comment ref="P5" authorId="0" shapeId="0">
      <text>
        <r>
          <rPr>
            <sz val="8"/>
            <color indexed="81"/>
            <rFont val="Tahoma"/>
            <family val="2"/>
          </rPr>
          <t>Hier wird der relative Anteil
des förderfähigen Rechnungsbetrags
zu dem Gesamtrechnungsgbetrag
der jeweils betrachteten Rechnung angezeigt.</t>
        </r>
      </text>
    </comment>
    <comment ref="Q5" authorId="0" shapeId="0">
      <text>
        <r>
          <rPr>
            <sz val="8"/>
            <color indexed="81"/>
            <rFont val="Tahoma"/>
            <family val="2"/>
          </rPr>
          <t xml:space="preserve">Die tatsächlichen Ausgaben brutto (Nachweis durch Zahlungsbelege)
können von dem anrechenbaren Rechnungsbetrag brutto (Spalte N)
abweichen (z.B. aufgrund von Skonto, Einbehalten, ...).
Erfolgt die Abrechnung über Bauleistungen nach § 13 b UStG
ist hier der Nettobetrag einzutragen und in Spalte Q der
MwSt.-Satz zu dieser Rechnung auf 0 % zu setzen.
Das gleiche gilt auch bei Rechnungen, die aus anderen
Gründen ohne Mehrwertsteuer ausgewiesen sind.
</t>
        </r>
        <r>
          <rPr>
            <sz val="7"/>
            <color indexed="81"/>
            <rFont val="Tahoma"/>
            <family val="2"/>
          </rPr>
          <t xml:space="preserve">
Abweichungen zum jeweilig anrechenbaren Rechnungsbetrag
werden zur Sicherheit automatisch in </t>
        </r>
        <r>
          <rPr>
            <b/>
            <sz val="7"/>
            <color indexed="10"/>
            <rFont val="Tahoma"/>
            <family val="2"/>
          </rPr>
          <t xml:space="preserve">roter und fetter </t>
        </r>
        <r>
          <rPr>
            <sz val="7"/>
            <color indexed="81"/>
            <rFont val="Tahoma"/>
            <family val="2"/>
          </rPr>
          <t>Schrift angezeigt.</t>
        </r>
      </text>
    </comment>
    <comment ref="R5" authorId="0" shapeId="0">
      <text>
        <r>
          <rPr>
            <sz val="8"/>
            <color indexed="81"/>
            <rFont val="Tahoma"/>
            <family val="2"/>
          </rPr>
          <t>Hier ist der Mehrwertsteuersatz
der jeweiligen Rechnung einzutragen,
so z.B. bei Rechnungen ohne
ausgewiesener Mehrwertsteuer 0 % .</t>
        </r>
      </text>
    </comment>
  </commentList>
</comments>
</file>

<file path=xl/comments2.xml><?xml version="1.0" encoding="utf-8"?>
<comments xmlns="http://schemas.openxmlformats.org/spreadsheetml/2006/main">
  <authors>
    <author>Andreas Hofmann</author>
  </authors>
  <commentList>
    <comment ref="C5" authorId="0" shapeId="0">
      <text>
        <r>
          <rPr>
            <sz val="8"/>
            <color indexed="81"/>
            <rFont val="Tahoma"/>
            <family val="2"/>
          </rPr>
          <t>Hier ist die jeweilige Positions-Nr. des
Ausgabenplans (siehe Förderbescheid)
anzugeben, zu der die einzelnen
Ausgaben zuzuordnen sind.
Zu verwenden sind nur einzelne Positions-Nummern
und keine Bereiche (z.B. "von ...bis ...")!</t>
        </r>
      </text>
    </comment>
    <comment ref="D5" authorId="0" shapeId="0">
      <text>
        <r>
          <rPr>
            <sz val="8"/>
            <color indexed="81"/>
            <rFont val="Tahoma"/>
            <family val="2"/>
          </rPr>
          <t xml:space="preserve">Belegnummern, die mehrfach
auftreten werden zur
Sicherheit automatisch
in </t>
        </r>
        <r>
          <rPr>
            <b/>
            <sz val="8"/>
            <color indexed="10"/>
            <rFont val="Tahoma"/>
            <family val="2"/>
          </rPr>
          <t xml:space="preserve">roter und fetter
</t>
        </r>
        <r>
          <rPr>
            <sz val="8"/>
            <color indexed="81"/>
            <rFont val="Tahoma"/>
            <family val="2"/>
          </rPr>
          <t>Schrift angezeigt.</t>
        </r>
      </text>
    </comment>
    <comment ref="H5" authorId="0" shapeId="0">
      <text>
        <r>
          <rPr>
            <sz val="8"/>
            <color indexed="81"/>
            <rFont val="Tahoma"/>
            <family val="2"/>
          </rPr>
          <t xml:space="preserve">Einträge, die zeitlich vor
dem Rechnungsdatum
liegen werden
automatisch
in </t>
        </r>
        <r>
          <rPr>
            <b/>
            <sz val="8"/>
            <color indexed="10"/>
            <rFont val="Tahoma"/>
            <family val="2"/>
          </rPr>
          <t xml:space="preserve">roter und fetter
</t>
        </r>
        <r>
          <rPr>
            <sz val="8"/>
            <color indexed="81"/>
            <rFont val="Tahoma"/>
            <family val="2"/>
          </rPr>
          <t>Schrift angezeigt.</t>
        </r>
      </text>
    </comment>
    <comment ref="I5" authorId="0" shapeId="0">
      <text>
        <r>
          <rPr>
            <sz val="8"/>
            <color indexed="81"/>
            <rFont val="Tahoma"/>
            <family val="2"/>
          </rPr>
          <t xml:space="preserve">Rechnungsnummern, die
mehrfach auftreten
werden zur Sicherheit
automatisch
in </t>
        </r>
        <r>
          <rPr>
            <b/>
            <sz val="8"/>
            <color indexed="10"/>
            <rFont val="Tahoma"/>
            <family val="2"/>
          </rPr>
          <t xml:space="preserve">roter und fetter
</t>
        </r>
        <r>
          <rPr>
            <sz val="8"/>
            <color indexed="81"/>
            <rFont val="Tahoma"/>
            <family val="2"/>
          </rPr>
          <t>Schrift angezeigt.</t>
        </r>
      </text>
    </comment>
    <comment ref="N5" authorId="0" shapeId="0">
      <text>
        <r>
          <rPr>
            <sz val="8"/>
            <color indexed="81"/>
            <rFont val="Tahoma"/>
            <family val="2"/>
          </rPr>
          <t xml:space="preserve">Hiermit ist der Gesamtrechnungsbetrag
der jeweils betrachteten Rechnung gemeint.
Dieser kann u.U. auch Kostenpositionen (Titel) beinhalten,
die nicht zu dem Fördervorhaben gehören.
Erfolgt die Abrechnung über Bauleistungen nach § 13 b UStG
ist hier der Nettobetrag einzutragen und in Spalte Q der
MwSt.-Satz zu dieser Rechnung auf 0 % zu setzen.
Das gleiche gilt auch bei Rechnungen, die aus anderen
Gründen ohne Mehrwertsteuer ausgewiesen sind.
</t>
        </r>
        <r>
          <rPr>
            <sz val="7"/>
            <color indexed="81"/>
            <rFont val="Tahoma"/>
            <family val="2"/>
          </rPr>
          <t xml:space="preserve">
Die Angabe dieses Betrags dient zur schnelleren
Identifikation der jeweils betrachteten Rechnung.</t>
        </r>
      </text>
    </comment>
    <comment ref="O5" authorId="0" shapeId="0">
      <text>
        <r>
          <rPr>
            <sz val="8"/>
            <color indexed="81"/>
            <rFont val="Tahoma"/>
            <family val="2"/>
          </rPr>
          <t>Dies ist der Teil des gesamten Rechnungsbetrags
der jeweils betrachteten Rechnung,
der sich aus den Kostenpositionen (Titeln) der Rechnung ergibt,
die bei dem Vorhaben förderfähig sind.
Erfolgt die Abrechnung über Bauleistungen nach § 13 b UStG
ist hier der Nettobetrag einzutragen und in Spalte Q der
MwSt.-Satz zu dieser Rechnung auf 0 % zu setzen.
Das gleiche gilt auch bei Rechnungen, die aus anderen
Gründen ohne Mehrwertsteuer ausgewiesen sind.</t>
        </r>
      </text>
    </comment>
    <comment ref="P5" authorId="0" shapeId="0">
      <text>
        <r>
          <rPr>
            <sz val="8"/>
            <color indexed="81"/>
            <rFont val="Tahoma"/>
            <family val="2"/>
          </rPr>
          <t>Hier wird der relative Anteil
des förderfähigen Rechnungsbetrags
zu dem Gesamtrechnungsgbetrag
der jeweils betrachteten Rechnung angezeigt.</t>
        </r>
      </text>
    </comment>
    <comment ref="Q5" authorId="0" shapeId="0">
      <text>
        <r>
          <rPr>
            <sz val="8"/>
            <color indexed="81"/>
            <rFont val="Tahoma"/>
            <family val="2"/>
          </rPr>
          <t xml:space="preserve">Die tatsächlichen Ausgaben brutto (Nachweis durch Zahlungsbelege)
können von dem anrechenbaren Rechnungsbetrag brutto (Spalte N)
abweichen (z.B. aufgrund von Skonto, Einbehalten, ...).
Erfolgt die Abrechnung über Bauleistungen nach § 13 b UStG
ist hier der Nettobetrag einzutragen und in Spalte Q der
MwSt.-Satz zu dieser Rechnung auf 0 % zu setzen.
Das gleiche gilt auch bei Rechnungen, die aus anderen
Gründen ohne Mehrwertsteuer ausgewiesen sind.
</t>
        </r>
        <r>
          <rPr>
            <sz val="7"/>
            <color indexed="81"/>
            <rFont val="Tahoma"/>
            <family val="2"/>
          </rPr>
          <t xml:space="preserve">
Abweichungen zum jeweilig anrechenbaren Rechnungsbetrag
werden zur Sicherheit automatisch in </t>
        </r>
        <r>
          <rPr>
            <b/>
            <sz val="7"/>
            <color indexed="10"/>
            <rFont val="Tahoma"/>
            <family val="2"/>
          </rPr>
          <t xml:space="preserve">roter und fetter </t>
        </r>
        <r>
          <rPr>
            <sz val="7"/>
            <color indexed="81"/>
            <rFont val="Tahoma"/>
            <family val="2"/>
          </rPr>
          <t>Schrift angezeigt.</t>
        </r>
      </text>
    </comment>
    <comment ref="R5" authorId="0" shapeId="0">
      <text>
        <r>
          <rPr>
            <sz val="8"/>
            <color indexed="81"/>
            <rFont val="Tahoma"/>
            <family val="2"/>
          </rPr>
          <t>Hier ist der Mehrwertsteuersatz
der jeweiligen Rechnung einzutragen,
so z.B. bei Rechnungen ohne
ausgewiesener Mehrwertsteuer 0 % .</t>
        </r>
      </text>
    </comment>
  </commentList>
</comments>
</file>

<file path=xl/sharedStrings.xml><?xml version="1.0" encoding="utf-8"?>
<sst xmlns="http://schemas.openxmlformats.org/spreadsheetml/2006/main" count="238" uniqueCount="134">
  <si>
    <t>Spalte A</t>
  </si>
  <si>
    <t>Einnahmen</t>
  </si>
  <si>
    <t>EUR</t>
  </si>
  <si>
    <t>Rechnungs-
nummer</t>
  </si>
  <si>
    <t>Tag der
Zahlung</t>
  </si>
  <si>
    <t>Leistung, Grund der Zahlung</t>
  </si>
  <si>
    <t>%</t>
  </si>
  <si>
    <t>Verwendungsnachweis</t>
  </si>
  <si>
    <t>laufende
Nr.</t>
  </si>
  <si>
    <t>interne
Beleg-Nr.</t>
  </si>
  <si>
    <t>Zahlungsempfänger (Name, Ort, ...)</t>
  </si>
  <si>
    <t>MwSt.-
Satz</t>
  </si>
  <si>
    <t>Baugenehmigung</t>
  </si>
  <si>
    <t>Pos.-Nr.
des Aus-
gabenplans</t>
  </si>
  <si>
    <t>A n z a h l   d e r   E i n t r ä g e</t>
  </si>
  <si>
    <t>Notizen</t>
  </si>
  <si>
    <t>tatsächliche
Ausgaben
brutto</t>
  </si>
  <si>
    <t>tatsächliche
Ausgaben
netto</t>
  </si>
  <si>
    <t>Postions-Nr. innerhalb
der Rechnungen</t>
  </si>
  <si>
    <t>S u m m e</t>
  </si>
  <si>
    <t>anrechenbarer
Rechnungs-
betrag
brutto</t>
  </si>
  <si>
    <t>gesamter
Rechnungs-
betrag
brutto</t>
  </si>
  <si>
    <t>dito</t>
  </si>
  <si>
    <t>Fördervorhaben Beispiel, Beispiel-Bezeichnung, Beispiel-Ort</t>
  </si>
  <si>
    <t>Datum der
Auftrags-
erteilung</t>
  </si>
  <si>
    <t>Datum der Rechnung</t>
  </si>
  <si>
    <t>B</t>
  </si>
  <si>
    <t>C</t>
  </si>
  <si>
    <t>D</t>
  </si>
  <si>
    <t>F</t>
  </si>
  <si>
    <t>G</t>
  </si>
  <si>
    <t>H</t>
  </si>
  <si>
    <t>I</t>
  </si>
  <si>
    <t>J</t>
  </si>
  <si>
    <t>K</t>
  </si>
  <si>
    <t>L</t>
  </si>
  <si>
    <t>M</t>
  </si>
  <si>
    <t>N</t>
  </si>
  <si>
    <t>O</t>
  </si>
  <si>
    <t>P</t>
  </si>
  <si>
    <t>Q</t>
  </si>
  <si>
    <t>R</t>
  </si>
  <si>
    <t>S</t>
  </si>
  <si>
    <t>E</t>
  </si>
  <si>
    <t>Datum der
Ausführung,
Leistung</t>
  </si>
  <si>
    <t>Aktenzeichen des Förderantrags:</t>
  </si>
  <si>
    <t>Zahlenmäßiger Nachweis</t>
  </si>
  <si>
    <t>LTH / ... / ...</t>
  </si>
  <si>
    <t>Bezeichnung des Fördervorhabens:</t>
  </si>
  <si>
    <t>Adresse des Fördervorhabens:</t>
  </si>
  <si>
    <t>Plz + Ort, Straße + Hausnummer</t>
  </si>
  <si>
    <t>Fördervorhaben xy, Bezeichnung</t>
  </si>
  <si>
    <t>Datum der Inbetriebnahme der Anlage:</t>
  </si>
  <si>
    <t>Datum Ihres Verwendungsnachweises:</t>
  </si>
  <si>
    <t>Datum des Zuwendungsbescheids:</t>
  </si>
  <si>
    <t>ggf. Datum der Genehmigung zum vorzeitigen Vorhabenbeginn:</t>
  </si>
  <si>
    <t>Datum des Förderantrags:</t>
  </si>
  <si>
    <t>Name,
Adresse</t>
  </si>
  <si>
    <t>Zuwendungsempfänger:</t>
  </si>
  <si>
    <t>http://www.hessenenergie.de/Foerderung/Foer-Hessen/Verwendungsnachweis.zip</t>
  </si>
  <si>
    <t>www.hessenENERGIE.de</t>
  </si>
  <si>
    <r>
      <t xml:space="preserve">Einen beispielhaften Eintrag finden Sie im Arbeitsblatt "Beispieleintrag Nachweis".
Dort ist die </t>
    </r>
    <r>
      <rPr>
        <u/>
        <sz val="10"/>
        <rFont val="Arial"/>
        <family val="2"/>
      </rPr>
      <t>Handhabung</t>
    </r>
    <r>
      <rPr>
        <sz val="10"/>
        <rFont val="Arial"/>
      </rPr>
      <t xml:space="preserve"> im Prinzip zu erkennen.
Die Eintragungen zu Ihrem Fördervorhaben können Sie in dem Arbeitsblatt "Zahlenmäßiger Nachweis" vornehmen.
Durch die Verwendung des Buttons "</t>
    </r>
    <r>
      <rPr>
        <u/>
        <sz val="10"/>
        <rFont val="Arial"/>
        <family val="2"/>
      </rPr>
      <t>Filter ein/aus</t>
    </r>
    <r>
      <rPr>
        <sz val="10"/>
        <rFont val="Arial"/>
      </rPr>
      <t xml:space="preserve">" </t>
    </r>
    <r>
      <rPr>
        <sz val="8"/>
        <rFont val="Arial"/>
        <family val="2"/>
      </rPr>
      <t>(in den beiden genannten Arbeitsblättern jeweils oben links in gelber Schrift)</t>
    </r>
    <r>
      <rPr>
        <sz val="10"/>
        <rFont val="Arial"/>
      </rPr>
      <t xml:space="preserve"> können Sie für eigene Überprüfungen verschiedenste Filterungen mit den zugehörigen Teilsummen bilden.
Beispiele hierzu wären die Anzeige aller Einträge zu einer bestimmten Ausgabenposition des Ausgabenplans gemäß Förderbescheid (z.B. alle eingetragenen Ausgaben zur Ausgabenplan-Position Nr. 1 etc), die Anzeige aller Ausgaben eines bestimmten Rechnungsdatums oder -zeitraums (Excel-Filter-Option "benutzerdefiniert") oder alle Eintragungen bezogen auf einen bestimmten Lieferanten.
Vor dem </t>
    </r>
    <r>
      <rPr>
        <u/>
        <sz val="10"/>
        <rFont val="Arial"/>
        <family val="2"/>
      </rPr>
      <t>Ausdruck</t>
    </r>
    <r>
      <rPr>
        <sz val="10"/>
        <rFont val="Arial"/>
      </rPr>
      <t xml:space="preserve"> Ihres fertiggestellten Nachweises empfiehlt es sich, die nicht genutzten, frei geblieben Zeilen im Arbeitsblatt "Zahlenm. Nachweis" zu löschen. Für den Ausdruck selbst genügt i.d.R. ein Ausdruck auf ein DIN A4-Blatt, welches danach auf einem Kopierer auf DIN A3 vergrößert wird. 
Bei Fragen zur Handhabung wenden Sie sich gerne an Ihren Ansprechpartner bei der hessenENERGIE in Wiesbaden.</t>
    </r>
  </si>
  <si>
    <t>Summe der bisher abgerufenen Fördermittel:</t>
  </si>
  <si>
    <t>ggf. Datum des Änderungsantrags:</t>
  </si>
  <si>
    <t>ggf. Datum des Änderungsbescheids:</t>
  </si>
  <si>
    <t>nein</t>
  </si>
  <si>
    <t>Vorliegende Berechtigung zum Vorsteuerabzug (§ 15 Umsatzsteuergesetz):</t>
  </si>
  <si>
    <r>
      <t xml:space="preserve">Fügen Sie bitte Ihrem Verwendungsnachweis gemäß der Nebenbestimmungen Ihres Förderbescheids einen aktuellen </t>
    </r>
    <r>
      <rPr>
        <u/>
        <sz val="10"/>
        <rFont val="Arial"/>
        <family val="2"/>
      </rPr>
      <t>Sachstandsbericht</t>
    </r>
    <r>
      <rPr>
        <sz val="10"/>
        <rFont val="Arial"/>
        <family val="2"/>
      </rPr>
      <t xml:space="preserve"> bei.</t>
    </r>
  </si>
  <si>
    <r>
      <t xml:space="preserve">Ergänzen Sie Ihren Sachstandsbericht bzw. Verwendungsnachweis um eine eindeutige </t>
    </r>
    <r>
      <rPr>
        <u/>
        <sz val="10"/>
        <rFont val="Arial"/>
        <family val="2"/>
      </rPr>
      <t>schriftliche Erklärung</t>
    </r>
    <r>
      <rPr>
        <sz val="10"/>
        <rFont val="Arial"/>
        <family val="2"/>
      </rPr>
      <t xml:space="preserve">,
dass bei dem Fördervorhaben die in dem zugehörigen Förderbescheid genannten Nebenbestimmungen
bzgl. der </t>
    </r>
    <r>
      <rPr>
        <u/>
        <sz val="10"/>
        <rFont val="Arial"/>
        <family val="2"/>
      </rPr>
      <t>Vergabe</t>
    </r>
    <r>
      <rPr>
        <sz val="10"/>
        <rFont val="Arial"/>
        <family val="2"/>
      </rPr>
      <t xml:space="preserve"> eingehalten wurden (Näheres siehe im Förderbescheid). </t>
    </r>
  </si>
  <si>
    <t>Verwenden Sie für Ihren Verwendungsnachweis die jeweils aktuellste Version dieser Excel-Datei,
die im Internet bei der hessenENERGIE als Download zur Verfügung steht unter:</t>
  </si>
  <si>
    <r>
      <t xml:space="preserve">Sehr geehrter Zuwendungsempfänger,
</t>
    </r>
    <r>
      <rPr>
        <sz val="10"/>
        <rFont val="Arial"/>
        <family val="2"/>
      </rPr>
      <t xml:space="preserve">
für den "Zahlenmäßigen Nachweis" Ihres Verwendungsnachweises empfiehlt sich der Einsatz dieser Handreichung.
Füllen Sie dazu dieses </t>
    </r>
    <r>
      <rPr>
        <u/>
        <sz val="10"/>
        <rFont val="Arial"/>
        <family val="2"/>
      </rPr>
      <t>Arbeitsblatt "Daten"</t>
    </r>
    <r>
      <rPr>
        <sz val="10"/>
        <rFont val="Arial"/>
        <family val="2"/>
      </rPr>
      <t xml:space="preserve"> und das </t>
    </r>
    <r>
      <rPr>
        <u/>
        <sz val="10"/>
        <rFont val="Arial"/>
        <family val="2"/>
      </rPr>
      <t>Arbeitsblatt "Zahlenmäßiger Nachweis"</t>
    </r>
    <r>
      <rPr>
        <sz val="10"/>
        <rFont val="Arial"/>
        <family val="2"/>
      </rPr>
      <t xml:space="preserve"> vollständig aus.
Beachten Sie bitte alle Hinweise in diesem Arbeitsblatt "Daten".</t>
    </r>
  </si>
  <si>
    <t>1</t>
  </si>
  <si>
    <t>Verwenden Sie bitte für Ihr Vorhaben das leere Arbeitsblatt "Zahlenmäßiger Nachweis".</t>
  </si>
  <si>
    <t>2</t>
  </si>
  <si>
    <t>3</t>
  </si>
  <si>
    <t>4</t>
  </si>
  <si>
    <t>08-15</t>
  </si>
  <si>
    <t>Firma A, Ort A</t>
  </si>
  <si>
    <t>1-1</t>
  </si>
  <si>
    <t>Firma B, Ort B</t>
  </si>
  <si>
    <t>Firma C, Ort C</t>
  </si>
  <si>
    <t>Holzfeuerungsanlage; Gesamtrechnung</t>
  </si>
  <si>
    <t>2-1</t>
  </si>
  <si>
    <t>3-1</t>
  </si>
  <si>
    <t>4-1</t>
  </si>
  <si>
    <t>Bsp. 1:</t>
  </si>
  <si>
    <t>Elektroarbeiten; Gesamtrechnung</t>
  </si>
  <si>
    <t>Planung und Bauleitung; Gesamtrechnung</t>
  </si>
  <si>
    <r>
      <t>Gesamter Rechnungsbetrag
(alle Positionen, inkl. Versand,</t>
    </r>
    <r>
      <rPr>
        <b/>
        <sz val="8"/>
        <color indexed="14"/>
        <rFont val="Arial"/>
        <family val="2"/>
      </rPr>
      <t xml:space="preserve"> inkl. Abzug von 3 % Skonto</t>
    </r>
    <r>
      <rPr>
        <sz val="8"/>
        <color indexed="14"/>
        <rFont val="Arial"/>
        <family val="2"/>
      </rPr>
      <t>)</t>
    </r>
  </si>
  <si>
    <r>
      <t xml:space="preserve">Gesamter Rechnungsbetrag
(alle Positionen, inkl. Versand, </t>
    </r>
    <r>
      <rPr>
        <b/>
        <sz val="8"/>
        <color indexed="14"/>
        <rFont val="Arial"/>
        <family val="2"/>
      </rPr>
      <t>ohne Abzug von Skonto</t>
    </r>
    <r>
      <rPr>
        <sz val="8"/>
        <color indexed="14"/>
        <rFont val="Arial"/>
        <family val="2"/>
      </rPr>
      <t>)</t>
    </r>
  </si>
  <si>
    <t>Bsp. 2:</t>
  </si>
  <si>
    <t>Behörde D, Ort D</t>
  </si>
  <si>
    <t>001</t>
  </si>
  <si>
    <t>003</t>
  </si>
  <si>
    <t>002</t>
  </si>
  <si>
    <t>Holzfeuerungsanlage; 1. Abschlagsrechnung</t>
  </si>
  <si>
    <t>Holzfeuerungsanlage; 2. Abschlagsrechnung</t>
  </si>
  <si>
    <t>08-16</t>
  </si>
  <si>
    <t>08-17</t>
  </si>
  <si>
    <t>2005.77</t>
  </si>
  <si>
    <t>007.08</t>
  </si>
  <si>
    <t>4711</t>
  </si>
  <si>
    <t>Bsp. 3:</t>
  </si>
  <si>
    <r>
      <t xml:space="preserve">Gesamter Rechnungsbetrag;
</t>
    </r>
    <r>
      <rPr>
        <b/>
        <sz val="8"/>
        <color indexed="14"/>
        <rFont val="Arial"/>
        <family val="2"/>
      </rPr>
      <t>Nettobetrag</t>
    </r>
  </si>
  <si>
    <t>Gesamter Rechnungsbetrag
(alle Positionen, inkl. Versand, ohne Abzug von Skonto)</t>
  </si>
  <si>
    <t>-</t>
  </si>
  <si>
    <t>in Beleg-Nr. 3 enthalten</t>
  </si>
  <si>
    <t>Leistungen von vier verschiedenen Firmen (A - D), die jeweils eindeutig einer Position des Ausgabenplans zu geordnet werden können:</t>
  </si>
  <si>
    <t>Für die gesamte Leistung einer Firma A, die einer einzelnen Ausgabenposition (1) zugeordnet werden kann, wurden zwei Abschlagrechnungen und eine Abschlussrechnung vorgelegt und gezahlt:</t>
  </si>
  <si>
    <t>Nachstehend finden Sie verschiedene, beispielhafte Einträge.</t>
  </si>
  <si>
    <t>Rechn.-Pos. 9 (hier 2.000,- brutto) beinhaltet eine Maßnahme, die nicht förderfähig ist.</t>
  </si>
  <si>
    <r>
      <t xml:space="preserve">Rechnungsbetrag </t>
    </r>
    <r>
      <rPr>
        <b/>
        <sz val="8"/>
        <color indexed="14"/>
        <rFont val="Arial"/>
        <family val="2"/>
      </rPr>
      <t>abzgl. Rechn.-Pos. 9 und</t>
    </r>
    <r>
      <rPr>
        <sz val="8"/>
        <color indexed="14"/>
        <rFont val="Arial"/>
        <family val="2"/>
      </rPr>
      <t xml:space="preserve">
</t>
    </r>
    <r>
      <rPr>
        <b/>
        <sz val="8"/>
        <color indexed="14"/>
        <rFont val="Arial"/>
        <family val="2"/>
      </rPr>
      <t>abzgl. 5 % Einbehalt</t>
    </r>
  </si>
  <si>
    <r>
      <t xml:space="preserve">Rechnungsbetrag Pos. 8. bis 10., inkl. Versand, </t>
    </r>
    <r>
      <rPr>
        <b/>
        <sz val="8"/>
        <color indexed="14"/>
        <rFont val="Arial"/>
        <family val="2"/>
      </rPr>
      <t>anteiliger Abzug von 2 % Skonto auf den Gesamtbetrag von 25.000 EUR</t>
    </r>
    <r>
      <rPr>
        <sz val="8"/>
        <color indexed="14"/>
        <rFont val="Arial"/>
        <family val="2"/>
      </rPr>
      <t>)</t>
    </r>
  </si>
  <si>
    <r>
      <t xml:space="preserve">Rechnungsbetrag Pos. 5. bis 7.3, inkl. Versand, </t>
    </r>
    <r>
      <rPr>
        <b/>
        <sz val="8"/>
        <color indexed="14"/>
        <rFont val="Arial"/>
        <family val="2"/>
      </rPr>
      <t>anteiliger Abzug von 2 % Skonto auf den Gesamtbetrag von 25.000 EUR</t>
    </r>
    <r>
      <rPr>
        <sz val="8"/>
        <color indexed="14"/>
        <rFont val="Arial"/>
        <family val="2"/>
      </rPr>
      <t>)</t>
    </r>
  </si>
  <si>
    <r>
      <t xml:space="preserve">Rechnungsbetrag Pos. 1. bis 4., inkl. Versand, </t>
    </r>
    <r>
      <rPr>
        <b/>
        <sz val="8"/>
        <color indexed="14"/>
        <rFont val="Arial"/>
        <family val="2"/>
      </rPr>
      <t>anteiliger Abzug von 2 % Skonto auf den Gesamtbetrag von 25.000 EUR</t>
    </r>
    <r>
      <rPr>
        <sz val="8"/>
        <color indexed="14"/>
        <rFont val="Arial"/>
        <family val="2"/>
      </rPr>
      <t>)</t>
    </r>
  </si>
  <si>
    <r>
      <t>1. Abschlagszahlung, Zuordnung</t>
    </r>
    <r>
      <rPr>
        <sz val="8"/>
        <color indexed="14"/>
        <rFont val="Arial"/>
        <family val="2"/>
      </rPr>
      <t xml:space="preserve"> (zu den Pos. den Ausgabenplans) </t>
    </r>
    <r>
      <rPr>
        <b/>
        <sz val="8"/>
        <color indexed="14"/>
        <rFont val="Arial"/>
        <family val="2"/>
      </rPr>
      <t>siehe Beleg-Nr. 003</t>
    </r>
  </si>
  <si>
    <r>
      <t>2. Abschlagszahlung, Zuordnung</t>
    </r>
    <r>
      <rPr>
        <sz val="8"/>
        <color indexed="14"/>
        <rFont val="Arial"/>
        <family val="2"/>
      </rPr>
      <t xml:space="preserve"> (zu den Pos. den Ausgabenplans) </t>
    </r>
    <r>
      <rPr>
        <b/>
        <sz val="8"/>
        <color indexed="14"/>
        <rFont val="Arial"/>
        <family val="2"/>
      </rPr>
      <t>siehe Beleg-Nr. 003</t>
    </r>
  </si>
  <si>
    <t>Ähnlich dem Bsp. 2; hier werden Teilbeträge der Rechnung(en) (inkl. Skonto) der Firma A jedoch drei verschiedenen Positionen des Ausgabenplans (1 - 3) zugeordnet. Es empfiehlt sich hier, die Schlussrechnung als Basis zu verwenden:</t>
  </si>
  <si>
    <t>Bsp. 4:</t>
  </si>
  <si>
    <t>A7-01</t>
  </si>
  <si>
    <t>A7-03</t>
  </si>
  <si>
    <t>A7-02</t>
  </si>
  <si>
    <t>Einnahme</t>
  </si>
  <si>
    <t>B/27</t>
  </si>
  <si>
    <t>B/32</t>
  </si>
  <si>
    <t>B/44</t>
  </si>
  <si>
    <t>0815007</t>
  </si>
  <si>
    <t>0815012</t>
  </si>
  <si>
    <t>0815042</t>
  </si>
  <si>
    <t>Bewilligungsbehörde E, Ort E</t>
  </si>
  <si>
    <t>Abruf von Fördermitteln</t>
  </si>
  <si>
    <t>08-42</t>
  </si>
  <si>
    <t>08-33</t>
  </si>
  <si>
    <t>Handreichung Verwendungsnachweis, Version 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</si>
</sst>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6" formatCode="#,##0.0"/>
    <numFmt numFmtId="167" formatCode="#,##0.00\ &quot;€&quot;"/>
  </numFmts>
  <fonts count="37">
    <font>
      <sz val="10"/>
      <name val="Arial"/>
    </font>
    <font>
      <sz val="10"/>
      <name val="Swis721 Lt BT"/>
    </font>
    <font>
      <sz val="10"/>
      <name val="Arial"/>
      <family val="2"/>
    </font>
    <font>
      <sz val="10"/>
      <color indexed="14"/>
      <name val="Arial"/>
      <family val="2"/>
    </font>
    <font>
      <sz val="10"/>
      <color indexed="10"/>
      <name val="Arial"/>
      <family val="2"/>
    </font>
    <font>
      <b/>
      <sz val="10"/>
      <name val="Arial"/>
      <family val="2"/>
    </font>
    <font>
      <b/>
      <sz val="20"/>
      <name val="Arial"/>
      <family val="2"/>
    </font>
    <font>
      <b/>
      <sz val="12"/>
      <color indexed="12"/>
      <name val="Arial"/>
      <family val="2"/>
    </font>
    <font>
      <sz val="12"/>
      <color indexed="12"/>
      <name val="Arial"/>
      <family val="2"/>
    </font>
    <font>
      <sz val="8"/>
      <color indexed="12"/>
      <name val="Arial"/>
      <family val="2"/>
    </font>
    <font>
      <b/>
      <sz val="11"/>
      <color indexed="12"/>
      <name val="Arial"/>
      <family val="2"/>
    </font>
    <font>
      <b/>
      <sz val="11"/>
      <name val="Arial"/>
      <family val="2"/>
    </font>
    <font>
      <b/>
      <sz val="11"/>
      <color indexed="14"/>
      <name val="Arial"/>
      <family val="2"/>
    </font>
    <font>
      <sz val="8"/>
      <color indexed="81"/>
      <name val="Tahoma"/>
      <family val="2"/>
    </font>
    <font>
      <b/>
      <sz val="8"/>
      <color indexed="10"/>
      <name val="Tahoma"/>
      <family val="2"/>
    </font>
    <font>
      <b/>
      <sz val="12"/>
      <color indexed="14"/>
      <name val="Arial"/>
      <family val="2"/>
    </font>
    <font>
      <b/>
      <sz val="12"/>
      <name val="Arial"/>
      <family val="2"/>
    </font>
    <font>
      <b/>
      <sz val="8"/>
      <name val="Arial"/>
      <family val="2"/>
    </font>
    <font>
      <sz val="8"/>
      <color indexed="14"/>
      <name val="Arial"/>
      <family val="2"/>
    </font>
    <font>
      <sz val="7"/>
      <color indexed="81"/>
      <name val="Tahoma"/>
      <family val="2"/>
    </font>
    <font>
      <b/>
      <sz val="7"/>
      <color indexed="10"/>
      <name val="Tahoma"/>
      <family val="2"/>
    </font>
    <font>
      <b/>
      <sz val="9"/>
      <name val="Arial"/>
      <family val="2"/>
    </font>
    <font>
      <sz val="8"/>
      <color indexed="10"/>
      <name val="Arial"/>
      <family val="2"/>
    </font>
    <font>
      <sz val="8"/>
      <color indexed="22"/>
      <name val="Arial"/>
      <family val="2"/>
    </font>
    <font>
      <b/>
      <sz val="10"/>
      <color indexed="13"/>
      <name val="Arial"/>
      <family val="2"/>
    </font>
    <font>
      <b/>
      <sz val="16"/>
      <name val="Arial"/>
      <family val="2"/>
    </font>
    <font>
      <sz val="8"/>
      <name val="Arial"/>
      <family val="2"/>
    </font>
    <font>
      <u/>
      <sz val="10"/>
      <color indexed="12"/>
      <name val="Arial"/>
    </font>
    <font>
      <u/>
      <sz val="8"/>
      <color indexed="12"/>
      <name val="Arial"/>
      <family val="2"/>
    </font>
    <font>
      <b/>
      <sz val="11"/>
      <color indexed="10"/>
      <name val="Arial"/>
      <family val="2"/>
    </font>
    <font>
      <u/>
      <sz val="10"/>
      <name val="Arial"/>
      <family val="2"/>
    </font>
    <font>
      <b/>
      <sz val="10"/>
      <color indexed="23"/>
      <name val="Arial"/>
      <family val="2"/>
    </font>
    <font>
      <sz val="10"/>
      <color indexed="12"/>
      <name val="Arial"/>
      <family val="2"/>
    </font>
    <font>
      <sz val="8"/>
      <color indexed="23"/>
      <name val="Arial"/>
      <family val="2"/>
    </font>
    <font>
      <b/>
      <sz val="8"/>
      <color indexed="14"/>
      <name val="Arial"/>
      <family val="2"/>
    </font>
    <font>
      <sz val="9"/>
      <color indexed="14"/>
      <name val="Arial"/>
      <family val="2"/>
    </font>
    <font>
      <b/>
      <sz val="14"/>
      <color indexed="21"/>
      <name val="Arial"/>
      <family val="2"/>
    </font>
  </fonts>
  <fills count="6">
    <fill>
      <patternFill patternType="none"/>
    </fill>
    <fill>
      <patternFill patternType="gray125"/>
    </fill>
    <fill>
      <patternFill patternType="solid">
        <fgColor indexed="22"/>
        <bgColor indexed="64"/>
      </patternFill>
    </fill>
    <fill>
      <patternFill patternType="solid">
        <fgColor indexed="32"/>
        <bgColor indexed="64"/>
      </patternFill>
    </fill>
    <fill>
      <patternFill patternType="solid">
        <fgColor indexed="24"/>
        <bgColor indexed="64"/>
      </patternFill>
    </fill>
    <fill>
      <patternFill patternType="solid">
        <fgColor indexed="42"/>
        <bgColor indexed="64"/>
      </patternFill>
    </fill>
  </fills>
  <borders count="23">
    <border>
      <left/>
      <right/>
      <top/>
      <bottom/>
      <diagonal/>
    </border>
    <border>
      <left/>
      <right/>
      <top style="hair">
        <color indexed="64"/>
      </top>
      <bottom style="hair">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top style="hair">
        <color indexed="64"/>
      </top>
      <bottom style="thin">
        <color indexed="64"/>
      </bottom>
      <diagonal/>
    </border>
    <border>
      <left/>
      <right style="thin">
        <color indexed="23"/>
      </right>
      <top style="thin">
        <color indexed="9"/>
      </top>
      <bottom style="thin">
        <color indexed="23"/>
      </bottom>
      <diagonal/>
    </border>
    <border>
      <left/>
      <right/>
      <top style="thin">
        <color indexed="9"/>
      </top>
      <bottom style="thin">
        <color indexed="23"/>
      </bottom>
      <diagonal/>
    </border>
    <border>
      <left/>
      <right style="thin">
        <color indexed="9"/>
      </right>
      <top/>
      <bottom/>
      <diagonal/>
    </border>
    <border>
      <left/>
      <right style="thin">
        <color indexed="23"/>
      </right>
      <top/>
      <bottom/>
      <diagonal/>
    </border>
    <border>
      <left/>
      <right/>
      <top style="thin">
        <color indexed="9"/>
      </top>
      <bottom/>
      <diagonal/>
    </border>
    <border>
      <left/>
      <right style="thin">
        <color indexed="23"/>
      </right>
      <top style="thin">
        <color indexed="9"/>
      </top>
      <bottom/>
      <diagonal/>
    </border>
    <border>
      <left style="dashed">
        <color indexed="23"/>
      </left>
      <right style="dashed">
        <color indexed="23"/>
      </right>
      <top/>
      <bottom/>
      <diagonal/>
    </border>
    <border>
      <left/>
      <right/>
      <top/>
      <bottom style="thin">
        <color indexed="23"/>
      </bottom>
      <diagonal/>
    </border>
    <border>
      <left/>
      <right style="thin">
        <color indexed="23"/>
      </right>
      <top/>
      <bottom style="thin">
        <color indexed="23"/>
      </bottom>
      <diagonal/>
    </border>
    <border>
      <left/>
      <right/>
      <top style="thin">
        <color indexed="23"/>
      </top>
      <bottom style="thin">
        <color indexed="9"/>
      </bottom>
      <diagonal/>
    </border>
    <border>
      <left style="thin">
        <color indexed="9"/>
      </left>
      <right/>
      <top style="thin">
        <color indexed="9"/>
      </top>
      <bottom style="thin">
        <color indexed="23"/>
      </bottom>
      <diagonal/>
    </border>
    <border>
      <left/>
      <right/>
      <top/>
      <bottom style="thin">
        <color indexed="9"/>
      </bottom>
      <diagonal/>
    </border>
    <border>
      <left style="thin">
        <color indexed="9"/>
      </left>
      <right/>
      <top/>
      <bottom style="thin">
        <color indexed="23"/>
      </bottom>
      <diagonal/>
    </border>
    <border>
      <left style="thin">
        <color indexed="9"/>
      </left>
      <right/>
      <top style="thin">
        <color indexed="9"/>
      </top>
      <bottom/>
      <diagonal/>
    </border>
    <border>
      <left style="thin">
        <color indexed="9"/>
      </left>
      <right/>
      <top style="thin">
        <color indexed="23"/>
      </top>
      <bottom style="thin">
        <color indexed="9"/>
      </bottom>
      <diagonal/>
    </border>
    <border>
      <left/>
      <right style="thin">
        <color indexed="9"/>
      </right>
      <top style="thin">
        <color indexed="23"/>
      </top>
      <bottom style="thin">
        <color indexed="9"/>
      </bottom>
      <diagonal/>
    </border>
  </borders>
  <cellStyleXfs count="3">
    <xf numFmtId="0" fontId="0" fillId="0" borderId="0"/>
    <xf numFmtId="0" fontId="27" fillId="0" borderId="0" applyNumberFormat="0" applyFill="0" applyBorder="0" applyAlignment="0" applyProtection="0">
      <alignment vertical="top"/>
      <protection locked="0"/>
    </xf>
    <xf numFmtId="0" fontId="1" fillId="0" borderId="0"/>
  </cellStyleXfs>
  <cellXfs count="120">
    <xf numFmtId="0" fontId="0" fillId="0" borderId="0" xfId="0"/>
    <xf numFmtId="4" fontId="2" fillId="0" borderId="1" xfId="2" applyNumberFormat="1" applyFont="1" applyFill="1" applyBorder="1" applyAlignment="1" applyProtection="1">
      <alignment vertical="center"/>
    </xf>
    <xf numFmtId="0" fontId="17" fillId="2" borderId="2" xfId="2" applyFont="1" applyFill="1" applyBorder="1" applyAlignment="1" applyProtection="1">
      <alignment horizontal="center" vertical="center" wrapText="1"/>
      <protection hidden="1"/>
    </xf>
    <xf numFmtId="4" fontId="5" fillId="2" borderId="2" xfId="2" applyNumberFormat="1" applyFont="1" applyFill="1" applyBorder="1" applyAlignment="1" applyProtection="1">
      <alignment horizontal="center" vertical="center" wrapText="1"/>
      <protection hidden="1"/>
    </xf>
    <xf numFmtId="4" fontId="11" fillId="2" borderId="2" xfId="2" applyNumberFormat="1" applyFont="1" applyFill="1" applyBorder="1" applyAlignment="1" applyProtection="1">
      <alignment horizontal="left" vertical="center" indent="1"/>
      <protection hidden="1"/>
    </xf>
    <xf numFmtId="4" fontId="5" fillId="2" borderId="2" xfId="2" applyNumberFormat="1" applyFont="1" applyFill="1" applyBorder="1" applyAlignment="1" applyProtection="1">
      <alignment horizontal="center" vertical="center"/>
      <protection hidden="1"/>
    </xf>
    <xf numFmtId="4" fontId="11" fillId="2" borderId="2" xfId="2" applyNumberFormat="1" applyFont="1" applyFill="1" applyBorder="1" applyAlignment="1" applyProtection="1">
      <alignment horizontal="left" vertical="center" wrapText="1" indent="1"/>
      <protection hidden="1"/>
    </xf>
    <xf numFmtId="0" fontId="2" fillId="0" borderId="3" xfId="2" applyNumberFormat="1" applyFont="1" applyFill="1" applyBorder="1" applyAlignment="1" applyProtection="1">
      <alignment horizontal="center" vertical="center"/>
      <protection hidden="1"/>
    </xf>
    <xf numFmtId="0" fontId="2" fillId="0" borderId="1" xfId="2" applyNumberFormat="1" applyFont="1" applyFill="1" applyBorder="1" applyAlignment="1" applyProtection="1">
      <alignment horizontal="center" vertical="center"/>
      <protection hidden="1"/>
    </xf>
    <xf numFmtId="0" fontId="2" fillId="0" borderId="2" xfId="2" applyNumberFormat="1" applyFont="1" applyFill="1" applyBorder="1" applyAlignment="1" applyProtection="1">
      <alignment horizontal="center" vertical="center"/>
      <protection hidden="1"/>
    </xf>
    <xf numFmtId="4" fontId="5" fillId="3" borderId="2" xfId="2" applyNumberFormat="1" applyFont="1" applyFill="1" applyBorder="1" applyAlignment="1" applyProtection="1">
      <alignment horizontal="left" vertical="center" indent="1"/>
      <protection hidden="1"/>
    </xf>
    <xf numFmtId="0" fontId="9" fillId="3" borderId="0" xfId="2" applyFont="1" applyFill="1" applyBorder="1" applyAlignment="1" applyProtection="1">
      <alignment horizontal="left" indent="1"/>
      <protection hidden="1"/>
    </xf>
    <xf numFmtId="0" fontId="5" fillId="3" borderId="0" xfId="2" applyFont="1" applyFill="1" applyBorder="1" applyAlignment="1" applyProtection="1">
      <alignment horizontal="center" wrapText="1"/>
      <protection hidden="1"/>
    </xf>
    <xf numFmtId="4" fontId="5" fillId="3" borderId="0" xfId="2" applyNumberFormat="1" applyFont="1" applyFill="1" applyBorder="1" applyAlignment="1" applyProtection="1">
      <alignment horizontal="center" wrapText="1"/>
      <protection hidden="1"/>
    </xf>
    <xf numFmtId="4" fontId="5" fillId="3" borderId="0" xfId="2" applyNumberFormat="1" applyFont="1" applyFill="1" applyBorder="1" applyAlignment="1" applyProtection="1">
      <alignment horizontal="left" indent="1"/>
      <protection hidden="1"/>
    </xf>
    <xf numFmtId="0" fontId="9" fillId="3" borderId="0" xfId="0" applyFont="1" applyFill="1" applyBorder="1" applyAlignment="1" applyProtection="1">
      <alignment horizontal="center" vertical="top"/>
      <protection hidden="1"/>
    </xf>
    <xf numFmtId="0" fontId="9" fillId="3" borderId="0" xfId="0" applyFont="1" applyFill="1" applyBorder="1" applyAlignment="1" applyProtection="1">
      <alignment horizontal="left" vertical="top" indent="1"/>
      <protection hidden="1"/>
    </xf>
    <xf numFmtId="4" fontId="5" fillId="3" borderId="0" xfId="2" applyNumberFormat="1" applyFont="1" applyFill="1" applyBorder="1" applyAlignment="1" applyProtection="1">
      <alignment horizontal="left" vertical="top" indent="1"/>
      <protection hidden="1"/>
    </xf>
    <xf numFmtId="4" fontId="17" fillId="2" borderId="2" xfId="2" applyNumberFormat="1" applyFont="1" applyFill="1" applyBorder="1" applyAlignment="1" applyProtection="1">
      <alignment horizontal="center" vertical="center" wrapText="1"/>
      <protection hidden="1"/>
    </xf>
    <xf numFmtId="4" fontId="10" fillId="3" borderId="3" xfId="2" applyNumberFormat="1" applyFont="1" applyFill="1" applyBorder="1" applyAlignment="1" applyProtection="1">
      <alignment horizontal="right"/>
      <protection hidden="1"/>
    </xf>
    <xf numFmtId="4" fontId="7" fillId="3" borderId="0" xfId="0" applyNumberFormat="1" applyFont="1" applyFill="1" applyBorder="1" applyAlignment="1" applyProtection="1">
      <alignment horizontal="right" vertical="top"/>
      <protection hidden="1"/>
    </xf>
    <xf numFmtId="0" fontId="8" fillId="3" borderId="0" xfId="0" applyFont="1" applyFill="1" applyBorder="1" applyAlignment="1" applyProtection="1">
      <alignment horizontal="right" vertical="top"/>
      <protection hidden="1"/>
    </xf>
    <xf numFmtId="0" fontId="2" fillId="0" borderId="0" xfId="0" applyFont="1" applyFill="1" applyBorder="1" applyAlignment="1" applyProtection="1">
      <alignment vertical="center"/>
    </xf>
    <xf numFmtId="0" fontId="6" fillId="0" borderId="0" xfId="0" applyFont="1" applyFill="1" applyBorder="1" applyAlignment="1" applyProtection="1">
      <alignment vertical="center"/>
    </xf>
    <xf numFmtId="14" fontId="12" fillId="0" borderId="0" xfId="0" applyNumberFormat="1" applyFont="1" applyFill="1" applyBorder="1" applyAlignment="1" applyProtection="1">
      <alignment horizontal="center" vertical="center"/>
    </xf>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3" fillId="0" borderId="3" xfId="2" applyFont="1" applyFill="1" applyBorder="1" applyAlignment="1" applyProtection="1">
      <alignment horizontal="center" vertical="center"/>
    </xf>
    <xf numFmtId="14" fontId="3" fillId="0" borderId="3" xfId="2" applyNumberFormat="1" applyFont="1" applyFill="1" applyBorder="1" applyAlignment="1" applyProtection="1">
      <alignment horizontal="center" vertical="center"/>
    </xf>
    <xf numFmtId="4" fontId="3" fillId="0" borderId="3" xfId="2" applyNumberFormat="1" applyFont="1" applyFill="1" applyBorder="1" applyAlignment="1" applyProtection="1">
      <alignment horizontal="left" vertical="center" wrapText="1" indent="1"/>
    </xf>
    <xf numFmtId="4" fontId="3" fillId="0" borderId="3" xfId="2" applyNumberFormat="1" applyFont="1" applyFill="1" applyBorder="1" applyAlignment="1" applyProtection="1">
      <alignment vertical="center"/>
    </xf>
    <xf numFmtId="14" fontId="3" fillId="0" borderId="1" xfId="2" applyNumberFormat="1" applyFont="1" applyFill="1" applyBorder="1" applyAlignment="1" applyProtection="1">
      <alignment horizontal="center" vertical="center"/>
    </xf>
    <xf numFmtId="49" fontId="3" fillId="0" borderId="1" xfId="2" applyNumberFormat="1" applyFont="1" applyFill="1" applyBorder="1" applyAlignment="1" applyProtection="1">
      <alignment horizontal="center" vertical="center"/>
    </xf>
    <xf numFmtId="4" fontId="3" fillId="0" borderId="1" xfId="2" applyNumberFormat="1" applyFont="1" applyFill="1" applyBorder="1" applyAlignment="1" applyProtection="1">
      <alignment horizontal="left" vertical="center" wrapText="1" indent="1"/>
    </xf>
    <xf numFmtId="4" fontId="3" fillId="0" borderId="1" xfId="2" applyNumberFormat="1" applyFont="1" applyFill="1" applyBorder="1" applyAlignment="1" applyProtection="1">
      <alignment vertical="center"/>
    </xf>
    <xf numFmtId="49" fontId="18" fillId="0" borderId="1" xfId="2" applyNumberFormat="1" applyFont="1" applyFill="1" applyBorder="1" applyAlignment="1" applyProtection="1">
      <alignment horizontal="left" vertical="center" wrapText="1" indent="1"/>
    </xf>
    <xf numFmtId="14" fontId="3" fillId="0" borderId="2" xfId="2" applyNumberFormat="1" applyFont="1" applyFill="1" applyBorder="1" applyAlignment="1" applyProtection="1">
      <alignment horizontal="center" vertical="center"/>
    </xf>
    <xf numFmtId="4" fontId="3" fillId="0" borderId="2" xfId="2" applyNumberFormat="1" applyFont="1" applyFill="1" applyBorder="1" applyAlignment="1" applyProtection="1">
      <alignment horizontal="left" vertical="center" wrapText="1" indent="1"/>
    </xf>
    <xf numFmtId="0" fontId="2" fillId="2" borderId="0" xfId="0" applyFont="1" applyFill="1" applyBorder="1" applyAlignment="1" applyProtection="1">
      <alignment vertical="center"/>
    </xf>
    <xf numFmtId="166" fontId="2" fillId="0" borderId="1" xfId="2" applyNumberFormat="1" applyFont="1" applyFill="1" applyBorder="1" applyAlignment="1" applyProtection="1">
      <alignment horizontal="right" vertical="center"/>
    </xf>
    <xf numFmtId="166" fontId="2" fillId="0" borderId="6" xfId="2" applyNumberFormat="1" applyFont="1" applyFill="1" applyBorder="1" applyAlignment="1" applyProtection="1">
      <alignment horizontal="right" vertical="center"/>
    </xf>
    <xf numFmtId="4" fontId="3" fillId="0" borderId="6" xfId="2" applyNumberFormat="1" applyFont="1" applyFill="1" applyBorder="1" applyAlignment="1" applyProtection="1">
      <alignment vertical="center"/>
    </xf>
    <xf numFmtId="4" fontId="2" fillId="0" borderId="6" xfId="2" applyNumberFormat="1" applyFont="1" applyFill="1" applyBorder="1" applyAlignment="1" applyProtection="1">
      <alignment vertical="center"/>
    </xf>
    <xf numFmtId="49" fontId="18" fillId="0" borderId="6" xfId="2" applyNumberFormat="1" applyFont="1" applyFill="1" applyBorder="1" applyAlignment="1" applyProtection="1">
      <alignment horizontal="left" vertical="center" wrapText="1" indent="1"/>
    </xf>
    <xf numFmtId="4" fontId="21" fillId="2" borderId="2" xfId="2" applyNumberFormat="1" applyFont="1" applyFill="1" applyBorder="1" applyAlignment="1" applyProtection="1">
      <alignment horizontal="center" vertical="center" wrapText="1"/>
      <protection hidden="1"/>
    </xf>
    <xf numFmtId="14" fontId="22" fillId="3" borderId="0" xfId="2" applyNumberFormat="1" applyFont="1" applyFill="1" applyBorder="1" applyAlignment="1" applyProtection="1">
      <alignment horizontal="center" vertical="center" wrapText="1"/>
      <protection hidden="1"/>
    </xf>
    <xf numFmtId="14" fontId="3" fillId="0" borderId="6" xfId="2" applyNumberFormat="1" applyFont="1" applyFill="1" applyBorder="1" applyAlignment="1" applyProtection="1">
      <alignment horizontal="center" vertical="center"/>
    </xf>
    <xf numFmtId="1" fontId="22" fillId="3" borderId="0" xfId="2" applyNumberFormat="1" applyFont="1" applyFill="1" applyBorder="1" applyAlignment="1" applyProtection="1">
      <alignment horizontal="center" vertical="center" wrapText="1"/>
      <protection hidden="1"/>
    </xf>
    <xf numFmtId="49" fontId="3" fillId="0" borderId="3" xfId="2" applyNumberFormat="1" applyFont="1" applyFill="1" applyBorder="1" applyAlignment="1" applyProtection="1">
      <alignment horizontal="center" vertical="center"/>
    </xf>
    <xf numFmtId="49" fontId="16" fillId="0" borderId="2" xfId="0" applyNumberFormat="1" applyFont="1" applyFill="1" applyBorder="1" applyAlignment="1" applyProtection="1">
      <alignment vertical="center"/>
    </xf>
    <xf numFmtId="14" fontId="11" fillId="0" borderId="0" xfId="0" applyNumberFormat="1" applyFont="1" applyFill="1" applyBorder="1" applyAlignment="1" applyProtection="1">
      <alignment horizontal="center" vertical="center"/>
    </xf>
    <xf numFmtId="14" fontId="3" fillId="4" borderId="7" xfId="0" applyNumberFormat="1" applyFont="1" applyFill="1" applyBorder="1" applyAlignment="1" applyProtection="1">
      <alignment horizontal="center" vertical="center"/>
      <protection locked="0"/>
    </xf>
    <xf numFmtId="166" fontId="3" fillId="0" borderId="1" xfId="2" applyNumberFormat="1" applyFont="1" applyFill="1" applyBorder="1" applyAlignment="1" applyProtection="1">
      <alignment horizontal="center" vertical="center"/>
    </xf>
    <xf numFmtId="166" fontId="3" fillId="0" borderId="6" xfId="2" applyNumberFormat="1" applyFont="1" applyFill="1" applyBorder="1" applyAlignment="1" applyProtection="1">
      <alignment horizontal="center" vertical="center"/>
    </xf>
    <xf numFmtId="4" fontId="5" fillId="3" borderId="2" xfId="2" applyNumberFormat="1" applyFont="1" applyFill="1" applyBorder="1" applyAlignment="1" applyProtection="1">
      <alignment horizontal="center" vertical="center" wrapText="1"/>
      <protection hidden="1"/>
    </xf>
    <xf numFmtId="49" fontId="15" fillId="0" borderId="1" xfId="0" applyNumberFormat="1" applyFont="1" applyFill="1" applyBorder="1" applyAlignment="1" applyProtection="1">
      <alignment horizontal="center" vertical="center"/>
      <protection locked="0"/>
    </xf>
    <xf numFmtId="49" fontId="28" fillId="0" borderId="0" xfId="1" applyNumberFormat="1" applyFont="1" applyAlignment="1" applyProtection="1">
      <alignment horizontal="right" vertical="center"/>
    </xf>
    <xf numFmtId="49" fontId="0" fillId="3" borderId="8" xfId="0" applyNumberFormat="1" applyFill="1" applyBorder="1" applyAlignment="1" applyProtection="1">
      <alignment horizontal="left" vertical="center" indent="1"/>
      <protection hidden="1"/>
    </xf>
    <xf numFmtId="0" fontId="31" fillId="0" borderId="0" xfId="0" applyFont="1" applyAlignment="1">
      <alignment horizontal="right" vertical="top"/>
    </xf>
    <xf numFmtId="0" fontId="31" fillId="0" borderId="9" xfId="0" applyFont="1" applyBorder="1" applyAlignment="1">
      <alignment horizontal="right" vertical="top"/>
    </xf>
    <xf numFmtId="49" fontId="0" fillId="3" borderId="0" xfId="0" applyNumberFormat="1" applyFill="1" applyBorder="1" applyAlignment="1" applyProtection="1">
      <alignment horizontal="left" vertical="center" indent="1"/>
      <protection hidden="1"/>
    </xf>
    <xf numFmtId="49" fontId="3" fillId="4" borderId="10" xfId="0" applyNumberFormat="1" applyFont="1" applyFill="1" applyBorder="1" applyAlignment="1" applyProtection="1">
      <alignment horizontal="left" vertical="center" wrapText="1" indent="1"/>
      <protection locked="0"/>
    </xf>
    <xf numFmtId="49" fontId="3" fillId="4" borderId="7" xfId="0" applyNumberFormat="1" applyFont="1" applyFill="1" applyBorder="1" applyAlignment="1" applyProtection="1">
      <alignment horizontal="left" vertical="center" wrapText="1" indent="1"/>
      <protection locked="0"/>
    </xf>
    <xf numFmtId="49" fontId="3" fillId="4" borderId="10" xfId="0" applyNumberFormat="1" applyFont="1" applyFill="1" applyBorder="1" applyAlignment="1" applyProtection="1">
      <alignment horizontal="left" vertical="center" indent="1"/>
      <protection locked="0"/>
    </xf>
    <xf numFmtId="14" fontId="3" fillId="4" borderId="10" xfId="0" applyNumberFormat="1" applyFont="1" applyFill="1" applyBorder="1" applyAlignment="1" applyProtection="1">
      <alignment horizontal="center" vertical="center"/>
      <protection locked="0"/>
    </xf>
    <xf numFmtId="49" fontId="0" fillId="3" borderId="8" xfId="0" applyNumberFormat="1" applyFill="1" applyBorder="1" applyAlignment="1" applyProtection="1">
      <alignment horizontal="left" vertical="center" indent="2"/>
      <protection hidden="1"/>
    </xf>
    <xf numFmtId="14" fontId="33" fillId="0" borderId="0" xfId="0" applyNumberFormat="1" applyFont="1" applyAlignment="1">
      <alignment horizontal="left" vertical="center" indent="1"/>
    </xf>
    <xf numFmtId="49" fontId="0" fillId="3" borderId="11" xfId="0" applyNumberFormat="1" applyFill="1" applyBorder="1" applyAlignment="1" applyProtection="1">
      <alignment horizontal="left" vertical="center" indent="2"/>
      <protection hidden="1"/>
    </xf>
    <xf numFmtId="49" fontId="0" fillId="3" borderId="11" xfId="0" applyNumberFormat="1" applyFill="1" applyBorder="1" applyAlignment="1" applyProtection="1">
      <alignment horizontal="left" vertical="center" indent="1"/>
      <protection hidden="1"/>
    </xf>
    <xf numFmtId="167" fontId="3" fillId="4" borderId="12" xfId="0" applyNumberFormat="1" applyFont="1" applyFill="1" applyBorder="1" applyAlignment="1" applyProtection="1">
      <alignment horizontal="center" vertical="center"/>
      <protection locked="0"/>
    </xf>
    <xf numFmtId="167" fontId="32" fillId="4" borderId="7" xfId="0" applyNumberFormat="1" applyFont="1" applyFill="1" applyBorder="1" applyAlignment="1" applyProtection="1">
      <alignment horizontal="center" vertical="center"/>
      <protection locked="0"/>
    </xf>
    <xf numFmtId="49" fontId="18" fillId="0" borderId="3" xfId="2" applyNumberFormat="1" applyFont="1" applyFill="1" applyBorder="1" applyAlignment="1" applyProtection="1">
      <alignment horizontal="left" vertical="center" wrapText="1" indent="1"/>
    </xf>
    <xf numFmtId="49" fontId="18" fillId="0" borderId="2" xfId="2" applyNumberFormat="1" applyFont="1" applyFill="1" applyBorder="1" applyAlignment="1" applyProtection="1">
      <alignment horizontal="left" vertical="center" wrapText="1" indent="1"/>
    </xf>
    <xf numFmtId="0" fontId="23" fillId="0" borderId="0" xfId="0" applyFont="1" applyFill="1" applyBorder="1" applyAlignment="1" applyProtection="1">
      <alignment horizontal="left" vertical="center" textRotation="90"/>
    </xf>
    <xf numFmtId="0" fontId="25" fillId="0" borderId="0" xfId="0" applyNumberFormat="1" applyFont="1" applyFill="1" applyBorder="1" applyAlignment="1" applyProtection="1">
      <alignment horizontal="left" vertical="center" wrapText="1" indent="1"/>
    </xf>
    <xf numFmtId="0" fontId="25" fillId="0" borderId="0" xfId="0" applyFont="1" applyFill="1" applyBorder="1" applyAlignment="1" applyProtection="1">
      <alignment horizontal="left" vertical="center" wrapText="1" indent="1"/>
    </xf>
    <xf numFmtId="14" fontId="29" fillId="0" borderId="1" xfId="2" applyNumberFormat="1" applyFont="1" applyFill="1" applyBorder="1" applyAlignment="1" applyProtection="1">
      <alignment horizontal="left" vertical="center" indent="1"/>
    </xf>
    <xf numFmtId="49" fontId="29" fillId="0" borderId="1" xfId="2" applyNumberFormat="1" applyFont="1" applyFill="1" applyBorder="1" applyAlignment="1" applyProtection="1">
      <alignment horizontal="left" vertical="center" indent="1"/>
    </xf>
    <xf numFmtId="49" fontId="3" fillId="0" borderId="6" xfId="2" applyNumberFormat="1" applyFont="1" applyFill="1" applyBorder="1" applyAlignment="1" applyProtection="1">
      <alignment horizontal="center" vertical="center"/>
    </xf>
    <xf numFmtId="14" fontId="10" fillId="5" borderId="1" xfId="2" applyNumberFormat="1" applyFont="1" applyFill="1" applyBorder="1" applyAlignment="1" applyProtection="1">
      <alignment horizontal="left" vertical="center" indent="1"/>
    </xf>
    <xf numFmtId="49" fontId="9" fillId="5" borderId="1" xfId="2" applyNumberFormat="1" applyFont="1" applyFill="1" applyBorder="1" applyAlignment="1" applyProtection="1">
      <alignment horizontal="left" vertical="center" wrapText="1" indent="1"/>
    </xf>
    <xf numFmtId="166" fontId="32" fillId="5" borderId="1" xfId="2" applyNumberFormat="1" applyFont="1" applyFill="1" applyBorder="1" applyAlignment="1" applyProtection="1">
      <alignment horizontal="center" vertical="center"/>
    </xf>
    <xf numFmtId="49" fontId="10" fillId="5" borderId="1" xfId="2" applyNumberFormat="1" applyFont="1" applyFill="1" applyBorder="1" applyAlignment="1" applyProtection="1">
      <alignment horizontal="left" vertical="center" indent="1"/>
    </xf>
    <xf numFmtId="49" fontId="34" fillId="0" borderId="1" xfId="2" applyNumberFormat="1" applyFont="1" applyFill="1" applyBorder="1" applyAlignment="1" applyProtection="1">
      <alignment horizontal="left" vertical="center" wrapText="1" indent="1"/>
    </xf>
    <xf numFmtId="4" fontId="3" fillId="0" borderId="1" xfId="2" applyNumberFormat="1" applyFont="1" applyFill="1" applyBorder="1" applyAlignment="1" applyProtection="1">
      <alignment horizontal="right" vertical="center"/>
    </xf>
    <xf numFmtId="4" fontId="3" fillId="0" borderId="1" xfId="2" applyNumberFormat="1" applyFont="1" applyFill="1" applyBorder="1" applyAlignment="1" applyProtection="1">
      <alignment horizontal="right" vertical="center" wrapText="1"/>
    </xf>
    <xf numFmtId="4" fontId="35" fillId="0" borderId="1" xfId="2" applyNumberFormat="1" applyFont="1" applyFill="1" applyBorder="1" applyAlignment="1" applyProtection="1">
      <alignment horizontal="right" vertical="center" wrapText="1"/>
    </xf>
    <xf numFmtId="4" fontId="32" fillId="5" borderId="1" xfId="2" applyNumberFormat="1" applyFont="1" applyFill="1" applyBorder="1" applyAlignment="1" applyProtection="1">
      <alignment horizontal="right" vertical="center"/>
    </xf>
    <xf numFmtId="4" fontId="2" fillId="0" borderId="1" xfId="2" applyNumberFormat="1" applyFont="1" applyFill="1" applyBorder="1" applyAlignment="1" applyProtection="1">
      <alignment horizontal="right" vertical="center"/>
    </xf>
    <xf numFmtId="4" fontId="2" fillId="0" borderId="1" xfId="2" applyNumberFormat="1" applyFont="1" applyFill="1" applyBorder="1" applyAlignment="1" applyProtection="1">
      <alignment horizontal="right" vertical="center"/>
      <protection hidden="1"/>
    </xf>
    <xf numFmtId="4" fontId="32" fillId="5" borderId="1" xfId="2" applyNumberFormat="1" applyFont="1" applyFill="1" applyBorder="1" applyAlignment="1" applyProtection="1">
      <alignment horizontal="right" vertical="center"/>
      <protection hidden="1"/>
    </xf>
    <xf numFmtId="166" fontId="2" fillId="0" borderId="1" xfId="2" applyNumberFormat="1" applyFont="1" applyFill="1" applyBorder="1" applyAlignment="1" applyProtection="1">
      <alignment horizontal="right" vertical="center"/>
      <protection hidden="1"/>
    </xf>
    <xf numFmtId="166" fontId="32" fillId="5" borderId="1" xfId="2" applyNumberFormat="1" applyFont="1" applyFill="1" applyBorder="1" applyAlignment="1" applyProtection="1">
      <alignment horizontal="right" vertical="center"/>
      <protection hidden="1"/>
    </xf>
    <xf numFmtId="14" fontId="36" fillId="0" borderId="1" xfId="2" applyNumberFormat="1" applyFont="1" applyFill="1" applyBorder="1" applyAlignment="1" applyProtection="1">
      <alignment horizontal="left" vertical="center" indent="1"/>
      <protection hidden="1"/>
    </xf>
    <xf numFmtId="0" fontId="31" fillId="0" borderId="0" xfId="0" applyFont="1" applyBorder="1" applyAlignment="1">
      <alignment horizontal="right" vertical="top"/>
    </xf>
    <xf numFmtId="0" fontId="33" fillId="4" borderId="13" xfId="0" applyFont="1" applyFill="1" applyBorder="1" applyAlignment="1" applyProtection="1">
      <alignment horizontal="center" vertical="center"/>
    </xf>
    <xf numFmtId="0" fontId="33" fillId="4" borderId="13" xfId="0" applyFont="1" applyFill="1" applyBorder="1" applyAlignment="1" applyProtection="1">
      <alignment horizontal="center" vertical="center"/>
      <protection hidden="1"/>
    </xf>
    <xf numFmtId="0" fontId="31" fillId="0" borderId="9" xfId="0" applyFont="1" applyBorder="1" applyAlignment="1">
      <alignment horizontal="right" vertical="top"/>
    </xf>
    <xf numFmtId="0" fontId="5" fillId="3" borderId="17" xfId="0" applyNumberFormat="1" applyFont="1" applyFill="1" applyBorder="1" applyAlignment="1" applyProtection="1">
      <alignment horizontal="left" vertical="center" wrapText="1" indent="1"/>
      <protection hidden="1"/>
    </xf>
    <xf numFmtId="0" fontId="5" fillId="3" borderId="7" xfId="0" applyNumberFormat="1" applyFont="1" applyFill="1" applyBorder="1" applyAlignment="1" applyProtection="1">
      <alignment horizontal="left" vertical="center" wrapText="1" indent="1"/>
      <protection hidden="1"/>
    </xf>
    <xf numFmtId="0" fontId="0" fillId="3" borderId="19" xfId="0" applyNumberFormat="1" applyFill="1" applyBorder="1" applyAlignment="1" applyProtection="1">
      <alignment horizontal="left" vertical="center" wrapText="1" indent="1"/>
      <protection hidden="1"/>
    </xf>
    <xf numFmtId="0" fontId="0" fillId="3" borderId="15" xfId="0" applyNumberFormat="1" applyFill="1" applyBorder="1" applyAlignment="1" applyProtection="1">
      <alignment horizontal="left" vertical="center" wrapText="1" indent="1"/>
      <protection hidden="1"/>
    </xf>
    <xf numFmtId="49" fontId="0" fillId="3" borderId="20" xfId="0" applyNumberFormat="1" applyFill="1" applyBorder="1" applyAlignment="1" applyProtection="1">
      <alignment horizontal="left" vertical="center" wrapText="1" indent="1"/>
      <protection hidden="1"/>
    </xf>
    <xf numFmtId="49" fontId="0" fillId="3" borderId="12" xfId="0" applyNumberFormat="1" applyFill="1" applyBorder="1" applyAlignment="1" applyProtection="1">
      <alignment horizontal="left" vertical="center" wrapText="1" indent="1"/>
      <protection hidden="1"/>
    </xf>
    <xf numFmtId="0" fontId="0" fillId="0" borderId="21" xfId="0" applyFill="1" applyBorder="1" applyAlignment="1" applyProtection="1">
      <alignment horizontal="left" vertical="center" wrapText="1" indent="1"/>
      <protection hidden="1"/>
    </xf>
    <xf numFmtId="0" fontId="0" fillId="0" borderId="22" xfId="0" applyFill="1" applyBorder="1" applyAlignment="1" applyProtection="1">
      <alignment horizontal="left" vertical="center" wrapText="1" indent="1"/>
      <protection hidden="1"/>
    </xf>
    <xf numFmtId="0" fontId="0" fillId="0" borderId="16" xfId="0" applyFill="1" applyBorder="1" applyAlignment="1">
      <alignment vertical="center" wrapText="1"/>
    </xf>
    <xf numFmtId="49" fontId="27" fillId="3" borderId="19" xfId="1" applyNumberFormat="1" applyFill="1" applyBorder="1" applyAlignment="1" applyProtection="1">
      <alignment horizontal="left" vertical="center" wrapText="1" indent="1"/>
      <protection hidden="1"/>
    </xf>
    <xf numFmtId="49" fontId="27" fillId="3" borderId="15" xfId="1" applyNumberFormat="1" applyFill="1" applyBorder="1" applyAlignment="1" applyProtection="1">
      <alignment horizontal="left" vertical="center" wrapText="1" indent="1"/>
      <protection hidden="1"/>
    </xf>
    <xf numFmtId="0" fontId="0" fillId="0" borderId="16" xfId="0" applyBorder="1"/>
    <xf numFmtId="0" fontId="31" fillId="0" borderId="0" xfId="0" applyFont="1" applyAlignment="1">
      <alignment horizontal="right" vertical="top"/>
    </xf>
    <xf numFmtId="49" fontId="25" fillId="3" borderId="14" xfId="0" applyNumberFormat="1" applyFont="1" applyFill="1" applyBorder="1" applyAlignment="1" applyProtection="1">
      <alignment horizontal="left" vertical="center" indent="1"/>
      <protection hidden="1"/>
    </xf>
    <xf numFmtId="49" fontId="25" fillId="3" borderId="15" xfId="0" applyNumberFormat="1" applyFont="1" applyFill="1" applyBorder="1" applyAlignment="1" applyProtection="1">
      <alignment horizontal="left" vertical="center" indent="1"/>
      <protection hidden="1"/>
    </xf>
    <xf numFmtId="0" fontId="2" fillId="3" borderId="17" xfId="0" applyNumberFormat="1" applyFont="1" applyFill="1" applyBorder="1" applyAlignment="1" applyProtection="1">
      <alignment horizontal="left" vertical="center" wrapText="1" indent="1"/>
    </xf>
    <xf numFmtId="0" fontId="2" fillId="3" borderId="7" xfId="0" applyNumberFormat="1" applyFont="1" applyFill="1" applyBorder="1" applyAlignment="1" applyProtection="1">
      <alignment horizontal="left" vertical="center" wrapText="1" indent="1"/>
    </xf>
    <xf numFmtId="0" fontId="0" fillId="0" borderId="18" xfId="0" applyBorder="1"/>
    <xf numFmtId="0" fontId="23" fillId="0" borderId="0" xfId="0" applyFont="1" applyFill="1" applyBorder="1" applyAlignment="1" applyProtection="1">
      <alignment horizontal="left" vertical="center" textRotation="90"/>
    </xf>
    <xf numFmtId="0" fontId="25" fillId="0" borderId="0" xfId="0" applyNumberFormat="1" applyFont="1" applyFill="1" applyBorder="1" applyAlignment="1" applyProtection="1">
      <alignment horizontal="left" vertical="center" wrapText="1" indent="1"/>
    </xf>
    <xf numFmtId="0" fontId="25" fillId="0" borderId="0" xfId="0" applyFont="1" applyFill="1" applyBorder="1" applyAlignment="1" applyProtection="1">
      <alignment horizontal="left" vertical="center" wrapText="1" indent="1"/>
    </xf>
  </cellXfs>
  <cellStyles count="3">
    <cellStyle name="Link" xfId="1" builtinId="8"/>
    <cellStyle name="Standard" xfId="0" builtinId="0"/>
    <cellStyle name="Standard_63001VN" xfId="2"/>
  </cellStyles>
  <dxfs count="28">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val="0"/>
        <i val="0"/>
        <condense val="0"/>
        <extend val="0"/>
        <color indexed="10"/>
      </font>
    </dxf>
    <dxf>
      <font>
        <b/>
        <i val="0"/>
        <condense val="0"/>
        <extend val="0"/>
        <color indexed="10"/>
      </font>
    </dxf>
    <dxf>
      <font>
        <b/>
        <i val="0"/>
        <condense val="0"/>
        <extend val="0"/>
        <color indexed="12"/>
      </font>
    </dxf>
    <dxf>
      <font>
        <b/>
        <i val="0"/>
        <condense val="0"/>
        <extend val="0"/>
        <color indexed="48"/>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val="0"/>
        <i val="0"/>
        <condense val="0"/>
        <extend val="0"/>
        <color indexed="10"/>
      </font>
    </dxf>
    <dxf>
      <font>
        <b/>
        <i val="0"/>
        <condense val="0"/>
        <extend val="0"/>
        <color indexed="10"/>
      </font>
    </dxf>
    <dxf>
      <font>
        <b/>
        <i val="0"/>
        <condense val="0"/>
        <extend val="0"/>
        <color indexed="12"/>
      </font>
    </dxf>
    <dxf>
      <font>
        <b/>
        <i val="0"/>
        <condense val="0"/>
        <extend val="0"/>
        <color indexed="48"/>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3</xdr:row>
          <xdr:rowOff>152400</xdr:rowOff>
        </xdr:from>
        <xdr:to>
          <xdr:col>0</xdr:col>
          <xdr:colOff>279400</xdr:colOff>
          <xdr:row>7</xdr:row>
          <xdr:rowOff>133350</xdr:rowOff>
        </xdr:to>
        <xdr:sp macro="" textlink="">
          <xdr:nvSpPr>
            <xdr:cNvPr id="4101" name="Button 5" hidden="1">
              <a:extLst>
                <a:ext uri="{63B3BB69-23CF-44E3-9099-C40C66FF867C}">
                  <a14:compatExt spid="_x0000_s4101"/>
                </a:ext>
              </a:extLst>
            </xdr:cNvPr>
            <xdr:cNvSpPr/>
          </xdr:nvSpPr>
          <xdr:spPr bwMode="auto">
            <a:xfrm>
              <a:off x="0" y="0"/>
              <a:ext cx="0" cy="0"/>
            </a:xfrm>
            <a:prstGeom prst="rect">
              <a:avLst/>
            </a:prstGeom>
            <a:noFill/>
            <a:ln w="9525">
              <a:miter lim="800000"/>
              <a:headEnd/>
              <a:tailEnd/>
            </a:ln>
          </xdr:spPr>
          <xdr:txBody>
            <a:bodyPr vertOverflow="clip" vert="vert270" wrap="square" lIns="36576" tIns="32004" rIns="36576" bIns="32004" anchor="ctr" upright="1"/>
            <a:lstStyle/>
            <a:p>
              <a:pPr algn="ctr" rtl="0">
                <a:defRPr sz="1000"/>
              </a:pPr>
              <a:r>
                <a:rPr lang="de-DE" sz="1000" b="1" i="0" u="none" strike="noStrike" baseline="0">
                  <a:solidFill>
                    <a:srgbClr val="FFFF00"/>
                  </a:solidFill>
                  <a:latin typeface="Arial"/>
                  <a:cs typeface="Arial"/>
                </a:rPr>
                <a:t>Filter ein / aus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4</xdr:row>
          <xdr:rowOff>0</xdr:rowOff>
        </xdr:from>
        <xdr:to>
          <xdr:col>0</xdr:col>
          <xdr:colOff>279400</xdr:colOff>
          <xdr:row>7</xdr:row>
          <xdr:rowOff>133350</xdr:rowOff>
        </xdr:to>
        <xdr:sp macro="" textlink="">
          <xdr:nvSpPr>
            <xdr:cNvPr id="1081" name="Button 57" hidden="1">
              <a:extLst>
                <a:ext uri="{63B3BB69-23CF-44E3-9099-C40C66FF867C}">
                  <a14:compatExt spid="_x0000_s1081"/>
                </a:ext>
              </a:extLst>
            </xdr:cNvPr>
            <xdr:cNvSpPr/>
          </xdr:nvSpPr>
          <xdr:spPr bwMode="auto">
            <a:xfrm>
              <a:off x="0" y="0"/>
              <a:ext cx="0" cy="0"/>
            </a:xfrm>
            <a:prstGeom prst="rect">
              <a:avLst/>
            </a:prstGeom>
            <a:noFill/>
            <a:ln w="9525">
              <a:miter lim="800000"/>
              <a:headEnd/>
              <a:tailEnd/>
            </a:ln>
          </xdr:spPr>
          <xdr:txBody>
            <a:bodyPr vertOverflow="clip" vert="vert270" wrap="square" lIns="36576" tIns="32004" rIns="36576" bIns="32004" anchor="ctr" upright="1"/>
            <a:lstStyle/>
            <a:p>
              <a:pPr algn="ctr" rtl="0">
                <a:defRPr sz="1000"/>
              </a:pPr>
              <a:r>
                <a:rPr lang="de-DE" sz="1000" b="1" i="0" u="none" strike="noStrike" baseline="0">
                  <a:solidFill>
                    <a:srgbClr val="FFFF00"/>
                  </a:solidFill>
                  <a:latin typeface="Arial"/>
                  <a:cs typeface="Arial"/>
                </a:rPr>
                <a:t>Filter ein / aus</a:t>
              </a:r>
            </a:p>
          </xdr:txBody>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essenenergie.de/" TargetMode="External"/><Relationship Id="rId1" Type="http://schemas.openxmlformats.org/officeDocument/2006/relationships/hyperlink" Target="http://www.hessenenergie.de/Foerderung/Foer-Hessen/Verwendungsnachweis.zi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9"/>
  <sheetViews>
    <sheetView showGridLines="0" showRowColHeaders="0" zoomScaleNormal="100" workbookViewId="0"/>
  </sheetViews>
  <sheetFormatPr baseColWidth="10" defaultRowHeight="12.5"/>
  <cols>
    <col min="2" max="2" width="65.7265625" customWidth="1"/>
    <col min="3" max="3" width="40.7265625" customWidth="1"/>
  </cols>
  <sheetData>
    <row r="1" spans="1:3" ht="50.15" customHeight="1"/>
    <row r="2" spans="1:3" ht="20.149999999999999" customHeight="1">
      <c r="B2" s="112" t="s">
        <v>133</v>
      </c>
      <c r="C2" s="113"/>
    </row>
    <row r="3" spans="1:3" ht="20.149999999999999" customHeight="1">
      <c r="B3" s="116"/>
      <c r="C3" s="116"/>
    </row>
    <row r="4" spans="1:3" ht="106.5" customHeight="1">
      <c r="B4" s="99" t="s">
        <v>70</v>
      </c>
      <c r="C4" s="100"/>
    </row>
    <row r="5" spans="1:3" ht="20.149999999999999" customHeight="1">
      <c r="B5" s="105"/>
      <c r="C5" s="106"/>
    </row>
    <row r="6" spans="1:3" ht="249.75" customHeight="1">
      <c r="A6" s="59">
        <v>1</v>
      </c>
      <c r="B6" s="101" t="s">
        <v>61</v>
      </c>
      <c r="C6" s="102"/>
    </row>
    <row r="7" spans="1:3" ht="20.149999999999999" customHeight="1">
      <c r="B7" s="107"/>
      <c r="C7" s="107"/>
    </row>
    <row r="8" spans="1:3" ht="50.15" customHeight="1">
      <c r="A8" s="111">
        <v>2</v>
      </c>
      <c r="B8" s="58" t="s">
        <v>58</v>
      </c>
      <c r="C8" s="63" t="s">
        <v>57</v>
      </c>
    </row>
    <row r="9" spans="1:3" ht="50.15" customHeight="1">
      <c r="A9" s="111"/>
      <c r="B9" s="61" t="s">
        <v>48</v>
      </c>
      <c r="C9" s="62" t="s">
        <v>51</v>
      </c>
    </row>
    <row r="10" spans="1:3" ht="50.15" customHeight="1">
      <c r="A10" s="111"/>
      <c r="B10" s="58" t="s">
        <v>49</v>
      </c>
      <c r="C10" s="63" t="s">
        <v>50</v>
      </c>
    </row>
    <row r="11" spans="1:3" ht="20.149999999999999" customHeight="1">
      <c r="A11" s="111"/>
      <c r="B11" s="61" t="s">
        <v>45</v>
      </c>
      <c r="C11" s="64" t="s">
        <v>47</v>
      </c>
    </row>
    <row r="12" spans="1:3" ht="20.149999999999999" customHeight="1">
      <c r="A12" s="111"/>
      <c r="B12" s="58" t="s">
        <v>56</v>
      </c>
      <c r="C12" s="52">
        <v>39083</v>
      </c>
    </row>
    <row r="13" spans="1:3" ht="20.149999999999999" customHeight="1">
      <c r="A13" s="111"/>
      <c r="B13" s="68" t="s">
        <v>63</v>
      </c>
      <c r="C13" s="65">
        <v>39083</v>
      </c>
    </row>
    <row r="14" spans="1:3" ht="20.149999999999999" customHeight="1">
      <c r="A14" s="111"/>
      <c r="B14" s="66" t="s">
        <v>55</v>
      </c>
      <c r="C14" s="52">
        <v>39083</v>
      </c>
    </row>
    <row r="15" spans="1:3" ht="20.149999999999999" customHeight="1">
      <c r="A15" s="111"/>
      <c r="B15" s="61" t="s">
        <v>54</v>
      </c>
      <c r="C15" s="65">
        <v>39083</v>
      </c>
    </row>
    <row r="16" spans="1:3" ht="20.149999999999999" customHeight="1">
      <c r="A16" s="111"/>
      <c r="B16" s="66" t="s">
        <v>64</v>
      </c>
      <c r="C16" s="52">
        <v>39083</v>
      </c>
    </row>
    <row r="17" spans="1:3" ht="20.149999999999999" customHeight="1">
      <c r="A17" s="111"/>
      <c r="B17" s="61" t="s">
        <v>52</v>
      </c>
      <c r="C17" s="65">
        <v>39083</v>
      </c>
    </row>
    <row r="18" spans="1:3" ht="20.149999999999999" customHeight="1">
      <c r="A18" s="111"/>
      <c r="B18" s="58" t="s">
        <v>53</v>
      </c>
      <c r="C18" s="52">
        <v>39083</v>
      </c>
    </row>
    <row r="19" spans="1:3" ht="20.149999999999999" customHeight="1">
      <c r="A19" s="59"/>
      <c r="B19" s="69" t="s">
        <v>62</v>
      </c>
      <c r="C19" s="70">
        <v>10000</v>
      </c>
    </row>
    <row r="20" spans="1:3" ht="20.149999999999999" customHeight="1">
      <c r="A20" s="59"/>
      <c r="B20" s="58" t="s">
        <v>66</v>
      </c>
      <c r="C20" s="71" t="s">
        <v>65</v>
      </c>
    </row>
    <row r="21" spans="1:3" ht="20.149999999999999" customHeight="1">
      <c r="A21" s="59"/>
      <c r="B21" s="110"/>
      <c r="C21" s="110"/>
    </row>
    <row r="22" spans="1:3" ht="39.75" customHeight="1">
      <c r="A22" s="60">
        <v>3</v>
      </c>
      <c r="B22" s="114" t="s">
        <v>67</v>
      </c>
      <c r="C22" s="115"/>
    </row>
    <row r="23" spans="1:3" ht="20.149999999999999" customHeight="1">
      <c r="A23" s="59"/>
      <c r="B23" s="110"/>
      <c r="C23" s="110"/>
    </row>
    <row r="24" spans="1:3" ht="57" customHeight="1">
      <c r="A24" s="60">
        <v>4</v>
      </c>
      <c r="B24" s="114" t="s">
        <v>68</v>
      </c>
      <c r="C24" s="115"/>
    </row>
    <row r="25" spans="1:3" ht="20.149999999999999" customHeight="1">
      <c r="A25" s="95"/>
      <c r="B25" s="110"/>
      <c r="C25" s="110"/>
    </row>
    <row r="26" spans="1:3" ht="38.15" customHeight="1">
      <c r="A26" s="98">
        <v>5</v>
      </c>
      <c r="B26" s="103" t="s">
        <v>69</v>
      </c>
      <c r="C26" s="104"/>
    </row>
    <row r="27" spans="1:3" ht="20.149999999999999" customHeight="1">
      <c r="A27" s="98"/>
      <c r="B27" s="108" t="s">
        <v>59</v>
      </c>
      <c r="C27" s="109"/>
    </row>
    <row r="29" spans="1:3">
      <c r="B29" s="67">
        <v>39189</v>
      </c>
      <c r="C29" s="57" t="s">
        <v>60</v>
      </c>
    </row>
  </sheetData>
  <sheetProtection sheet="1" objects="1" scenarios="1"/>
  <mergeCells count="15">
    <mergeCell ref="B2:C2"/>
    <mergeCell ref="B21:C21"/>
    <mergeCell ref="B23:C23"/>
    <mergeCell ref="B24:C24"/>
    <mergeCell ref="B22:C22"/>
    <mergeCell ref="B3:C3"/>
    <mergeCell ref="A26:A27"/>
    <mergeCell ref="B4:C4"/>
    <mergeCell ref="B6:C6"/>
    <mergeCell ref="B26:C26"/>
    <mergeCell ref="B5:C5"/>
    <mergeCell ref="B7:C7"/>
    <mergeCell ref="B27:C27"/>
    <mergeCell ref="B25:C25"/>
    <mergeCell ref="A8:A18"/>
  </mergeCells>
  <phoneticPr fontId="0" type="noConversion"/>
  <dataValidations disablePrompts="1" count="1">
    <dataValidation type="list" allowBlank="1" showInputMessage="1" showErrorMessage="1" error="Bitte als Antwort 'ja' oder 'nein' auswählen." sqref="C20">
      <formula1>"nein,ja"</formula1>
    </dataValidation>
  </dataValidations>
  <hyperlinks>
    <hyperlink ref="B27:C27" r:id="rId1" display="http://www.hessenenergie.de/Foerderung/Foer-Hessen/Verwendungsnachweis.zip"/>
    <hyperlink ref="C29" r:id="rId2" display="http://www.hessenenergie.de/"/>
  </hyperlinks>
  <pageMargins left="0.52" right="0.31" top="0.51" bottom="0.53" header="0.13" footer="0.22"/>
  <pageSetup paperSize="9" scale="70" orientation="portrait" r:id="rId3"/>
  <headerFooter alignWithMargins="0">
    <oddFooter>&amp;L&amp;10Handreichung Verwendungsnachweis V2.12 © by hessenENERGIE.de&amp;R&amp;10&amp;D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1:V192"/>
  <sheetViews>
    <sheetView showGridLines="0" tabSelected="1" zoomScaleNormal="100" workbookViewId="0">
      <pane xSplit="2" ySplit="8" topLeftCell="C9" activePane="bottomRight" state="frozenSplit"/>
      <selection pane="topRight" activeCell="C1" sqref="C1"/>
      <selection pane="bottomLeft" activeCell="A8" sqref="A8"/>
      <selection pane="bottomRight" activeCell="R131" sqref="R131:R189"/>
    </sheetView>
  </sheetViews>
  <sheetFormatPr baseColWidth="10" defaultColWidth="11.453125" defaultRowHeight="12.5"/>
  <cols>
    <col min="1" max="1" width="4.7265625" style="22" customWidth="1"/>
    <col min="2" max="2" width="8.453125" style="22" customWidth="1"/>
    <col min="3" max="3" width="12.26953125" style="22" bestFit="1" customWidth="1"/>
    <col min="4" max="4" width="8.453125" style="22" customWidth="1"/>
    <col min="5" max="5" width="10.1796875" style="22" customWidth="1"/>
    <col min="6" max="6" width="11.1796875" style="22" customWidth="1"/>
    <col min="7" max="8" width="12.81640625" style="22" customWidth="1"/>
    <col min="9" max="9" width="12.54296875" style="22" customWidth="1"/>
    <col min="10" max="10" width="42" style="22" customWidth="1"/>
    <col min="11" max="11" width="57.81640625" style="22" customWidth="1"/>
    <col min="12" max="12" width="37.1796875" style="22" bestFit="1" customWidth="1"/>
    <col min="13" max="15" width="15.7265625" style="22" customWidth="1"/>
    <col min="16" max="16" width="9" style="22" bestFit="1" customWidth="1"/>
    <col min="17" max="17" width="15.7265625" style="22" customWidth="1"/>
    <col min="18" max="18" width="7.54296875" style="22" bestFit="1" customWidth="1"/>
    <col min="19" max="19" width="15.7265625" style="22" customWidth="1"/>
    <col min="20" max="20" width="42.7265625" style="22" customWidth="1"/>
    <col min="21" max="16384" width="11.453125" style="22"/>
  </cols>
  <sheetData>
    <row r="1" spans="1:22" ht="20.149999999999999" customHeight="1">
      <c r="A1" s="117" t="str">
        <f>"V "&amp;RIGHT(Daten!B2,LEN(Daten!B2)-FIND(".",Daten!B2)+2)</f>
        <v>V 2.13</v>
      </c>
    </row>
    <row r="2" spans="1:22" ht="25" customHeight="1">
      <c r="A2" s="117"/>
      <c r="B2" s="23" t="s">
        <v>46</v>
      </c>
      <c r="I2" s="118" t="str">
        <f>Daten!C9&amp;"  -  "&amp;Daten!C10</f>
        <v>Fördervorhaben xy, Bezeichnung  -  Plz + Ort, Straße + Hausnummer</v>
      </c>
      <c r="J2" s="118"/>
      <c r="K2" s="118"/>
      <c r="L2" s="118"/>
      <c r="M2" s="118"/>
      <c r="N2" s="118"/>
      <c r="O2" s="118"/>
      <c r="P2" s="118"/>
      <c r="Q2" s="118"/>
      <c r="R2" s="118"/>
      <c r="S2" s="51">
        <f>Daten!C18</f>
        <v>39083</v>
      </c>
    </row>
    <row r="3" spans="1:22" ht="18" customHeight="1">
      <c r="A3" s="74"/>
      <c r="B3" s="23"/>
      <c r="I3" s="75"/>
      <c r="J3" s="75"/>
      <c r="K3" s="75"/>
      <c r="L3" s="75"/>
      <c r="M3" s="75"/>
      <c r="N3" s="75"/>
      <c r="O3" s="75"/>
      <c r="P3" s="75"/>
      <c r="Q3" s="75"/>
      <c r="R3" s="75"/>
      <c r="S3" s="51"/>
    </row>
    <row r="4" spans="1:22">
      <c r="B4" s="96" t="s">
        <v>0</v>
      </c>
      <c r="C4" s="96" t="s">
        <v>26</v>
      </c>
      <c r="D4" s="96" t="s">
        <v>27</v>
      </c>
      <c r="E4" s="96" t="s">
        <v>28</v>
      </c>
      <c r="F4" s="96" t="s">
        <v>43</v>
      </c>
      <c r="G4" s="96" t="s">
        <v>29</v>
      </c>
      <c r="H4" s="96" t="s">
        <v>30</v>
      </c>
      <c r="I4" s="96" t="s">
        <v>31</v>
      </c>
      <c r="J4" s="96" t="s">
        <v>32</v>
      </c>
      <c r="K4" s="96" t="s">
        <v>33</v>
      </c>
      <c r="L4" s="96" t="s">
        <v>34</v>
      </c>
      <c r="M4" s="96" t="s">
        <v>35</v>
      </c>
      <c r="N4" s="96" t="s">
        <v>36</v>
      </c>
      <c r="O4" s="96" t="s">
        <v>37</v>
      </c>
      <c r="P4" s="96" t="s">
        <v>38</v>
      </c>
      <c r="Q4" s="96" t="s">
        <v>39</v>
      </c>
      <c r="R4" s="96" t="s">
        <v>40</v>
      </c>
      <c r="S4" s="96" t="s">
        <v>41</v>
      </c>
      <c r="T4" s="96" t="s">
        <v>42</v>
      </c>
    </row>
    <row r="5" spans="1:22" ht="42">
      <c r="B5" s="2" t="s">
        <v>8</v>
      </c>
      <c r="C5" s="2" t="s">
        <v>13</v>
      </c>
      <c r="D5" s="2" t="s">
        <v>9</v>
      </c>
      <c r="E5" s="45" t="s">
        <v>24</v>
      </c>
      <c r="F5" s="45" t="s">
        <v>44</v>
      </c>
      <c r="G5" s="3" t="s">
        <v>25</v>
      </c>
      <c r="H5" s="3" t="s">
        <v>4</v>
      </c>
      <c r="I5" s="3" t="s">
        <v>3</v>
      </c>
      <c r="J5" s="4" t="s">
        <v>10</v>
      </c>
      <c r="K5" s="4" t="s">
        <v>5</v>
      </c>
      <c r="L5" s="6" t="s">
        <v>18</v>
      </c>
      <c r="M5" s="5" t="s">
        <v>1</v>
      </c>
      <c r="N5" s="18" t="s">
        <v>21</v>
      </c>
      <c r="O5" s="18" t="s">
        <v>20</v>
      </c>
      <c r="P5" s="18" t="s">
        <v>22</v>
      </c>
      <c r="Q5" s="3" t="s">
        <v>16</v>
      </c>
      <c r="R5" s="3" t="s">
        <v>11</v>
      </c>
      <c r="S5" s="3" t="s">
        <v>17</v>
      </c>
      <c r="T5" s="6" t="s">
        <v>15</v>
      </c>
    </row>
    <row r="6" spans="1:22" ht="18" customHeight="1">
      <c r="A6" s="25"/>
      <c r="B6" s="11" t="s">
        <v>14</v>
      </c>
      <c r="C6" s="11"/>
      <c r="D6" s="12"/>
      <c r="E6" s="46"/>
      <c r="F6" s="46"/>
      <c r="G6" s="48"/>
      <c r="H6" s="13"/>
      <c r="I6" s="48"/>
      <c r="J6" s="14"/>
      <c r="K6" s="14"/>
      <c r="L6" s="14"/>
      <c r="M6" s="19" t="s">
        <v>19</v>
      </c>
      <c r="N6" s="19"/>
      <c r="O6" s="19" t="s">
        <v>19</v>
      </c>
      <c r="P6" s="19"/>
      <c r="Q6" s="19" t="s">
        <v>19</v>
      </c>
      <c r="R6" s="19"/>
      <c r="S6" s="19" t="s">
        <v>19</v>
      </c>
      <c r="T6" s="14"/>
      <c r="U6" s="26"/>
    </row>
    <row r="7" spans="1:22" ht="18" customHeight="1">
      <c r="A7" s="25"/>
      <c r="B7" s="15">
        <f ca="1">SUBTOTAL(3,B9:B190)</f>
        <v>180</v>
      </c>
      <c r="C7" s="15">
        <f>SUBTOTAL(3,C9:C190)</f>
        <v>1</v>
      </c>
      <c r="D7" s="15">
        <f>SUBTOTAL(3,D9:D190)</f>
        <v>0</v>
      </c>
      <c r="E7" s="15" t="str">
        <f t="shared" ref="E7:K7" si="0">SUBTOTAL(3,E9:E190)&amp;" Einträge"</f>
        <v>0 Einträge</v>
      </c>
      <c r="F7" s="15" t="str">
        <f t="shared" si="0"/>
        <v>0 Einträge</v>
      </c>
      <c r="G7" s="15" t="str">
        <f t="shared" si="0"/>
        <v>0 Einträge</v>
      </c>
      <c r="H7" s="15" t="str">
        <f>SUBTOTAL(3,H9:H190)&amp;" Einträge"</f>
        <v>0 Einträge</v>
      </c>
      <c r="I7" s="15" t="str">
        <f t="shared" si="0"/>
        <v>0 Einträge</v>
      </c>
      <c r="J7" s="16" t="str">
        <f t="shared" si="0"/>
        <v>0 Einträge</v>
      </c>
      <c r="K7" s="16" t="str">
        <f t="shared" si="0"/>
        <v>0 Einträge</v>
      </c>
      <c r="L7" s="16"/>
      <c r="M7" s="20">
        <f>SUBTOTAL(9,M9:M190)</f>
        <v>0</v>
      </c>
      <c r="N7" s="20"/>
      <c r="O7" s="20">
        <f>SUBTOTAL(9,O9:O190)</f>
        <v>0</v>
      </c>
      <c r="P7" s="20"/>
      <c r="Q7" s="20">
        <f>SUBTOTAL(9,Q9:Q190)</f>
        <v>0</v>
      </c>
      <c r="R7" s="21"/>
      <c r="S7" s="20">
        <f>SUBTOTAL(9,S9:S190)</f>
        <v>0</v>
      </c>
      <c r="T7" s="17"/>
      <c r="U7" s="26"/>
    </row>
    <row r="8" spans="1:22" ht="13" customHeight="1">
      <c r="A8" s="25"/>
      <c r="B8" s="15"/>
      <c r="C8" s="15"/>
      <c r="D8" s="15"/>
      <c r="E8" s="15"/>
      <c r="F8" s="15"/>
      <c r="G8" s="15"/>
      <c r="H8" s="15"/>
      <c r="I8" s="15"/>
      <c r="J8" s="15"/>
      <c r="K8" s="15"/>
      <c r="L8" s="15"/>
      <c r="M8" s="55" t="s">
        <v>2</v>
      </c>
      <c r="N8" s="55" t="s">
        <v>2</v>
      </c>
      <c r="O8" s="55" t="s">
        <v>2</v>
      </c>
      <c r="P8" s="55" t="s">
        <v>6</v>
      </c>
      <c r="Q8" s="55" t="s">
        <v>2</v>
      </c>
      <c r="R8" s="55" t="s">
        <v>6</v>
      </c>
      <c r="S8" s="55" t="s">
        <v>2</v>
      </c>
      <c r="T8" s="10"/>
      <c r="U8" s="26"/>
      <c r="V8" s="27"/>
    </row>
    <row r="9" spans="1:22" ht="5.15" customHeight="1">
      <c r="B9" s="7"/>
      <c r="C9" s="49"/>
      <c r="D9" s="49"/>
      <c r="E9" s="32"/>
      <c r="F9" s="32"/>
      <c r="G9" s="32"/>
      <c r="H9" s="29"/>
      <c r="I9" s="28"/>
      <c r="J9" s="30"/>
      <c r="K9" s="30"/>
      <c r="L9" s="72"/>
      <c r="M9" s="31"/>
      <c r="N9" s="35"/>
      <c r="O9" s="35"/>
      <c r="P9" s="40"/>
      <c r="Q9" s="35"/>
      <c r="R9" s="53"/>
      <c r="S9" s="1"/>
      <c r="T9" s="36"/>
      <c r="V9" s="27"/>
    </row>
    <row r="10" spans="1:22" ht="24" customHeight="1">
      <c r="B10" s="8">
        <f t="shared" ref="B10:B189" ca="1" si="1">OFFSET(B10,-1,0)+1</f>
        <v>1</v>
      </c>
      <c r="C10" s="56" t="s">
        <v>71</v>
      </c>
      <c r="D10" s="33"/>
      <c r="E10" s="32"/>
      <c r="F10" s="32"/>
      <c r="G10" s="32"/>
      <c r="H10" s="32"/>
      <c r="I10" s="33"/>
      <c r="J10" s="34"/>
      <c r="K10" s="34"/>
      <c r="L10" s="36"/>
      <c r="M10" s="85"/>
      <c r="N10" s="86"/>
      <c r="O10" s="86"/>
      <c r="P10" s="40" t="str">
        <f>IF(OR(ISBLANK(N10),TYPE(N10)=2)," - ",O10/N10*100)</f>
        <v xml:space="preserve"> - </v>
      </c>
      <c r="Q10" s="85"/>
      <c r="R10" s="53">
        <v>19</v>
      </c>
      <c r="S10" s="89">
        <f>IF(TYPE(Q10)=1,ROUND(Q10/(1+R10/100),2),"-")</f>
        <v>0</v>
      </c>
      <c r="T10" s="36"/>
    </row>
    <row r="11" spans="1:22" ht="24" customHeight="1">
      <c r="B11" s="8">
        <f t="shared" ca="1" si="1"/>
        <v>2</v>
      </c>
      <c r="C11" s="56"/>
      <c r="D11" s="33"/>
      <c r="E11" s="32"/>
      <c r="F11" s="32"/>
      <c r="G11" s="32"/>
      <c r="H11" s="32"/>
      <c r="I11" s="33"/>
      <c r="J11" s="34"/>
      <c r="K11" s="34"/>
      <c r="L11" s="36"/>
      <c r="M11" s="85"/>
      <c r="N11" s="86"/>
      <c r="O11" s="86"/>
      <c r="P11" s="40" t="str">
        <f t="shared" ref="P11:P74" si="2">IF(OR(ISBLANK(N11),TYPE(N11)=2)," - ",O11/N11*100)</f>
        <v xml:space="preserve"> - </v>
      </c>
      <c r="Q11" s="85"/>
      <c r="R11" s="53">
        <v>19</v>
      </c>
      <c r="S11" s="89">
        <f t="shared" ref="S11:S74" si="3">IF(TYPE(Q11)=1,ROUND(Q11/(1+R11/100),2),"-")</f>
        <v>0</v>
      </c>
      <c r="T11" s="36"/>
    </row>
    <row r="12" spans="1:22" ht="24" customHeight="1">
      <c r="B12" s="8">
        <f t="shared" ca="1" si="1"/>
        <v>3</v>
      </c>
      <c r="C12" s="56"/>
      <c r="D12" s="33"/>
      <c r="E12" s="32"/>
      <c r="F12" s="32"/>
      <c r="G12" s="32"/>
      <c r="H12" s="32"/>
      <c r="I12" s="33"/>
      <c r="J12" s="34"/>
      <c r="K12" s="34"/>
      <c r="L12" s="36"/>
      <c r="M12" s="85"/>
      <c r="N12" s="86"/>
      <c r="O12" s="86"/>
      <c r="P12" s="40" t="str">
        <f t="shared" si="2"/>
        <v xml:space="preserve"> - </v>
      </c>
      <c r="Q12" s="85"/>
      <c r="R12" s="53">
        <v>19</v>
      </c>
      <c r="S12" s="89">
        <f t="shared" si="3"/>
        <v>0</v>
      </c>
      <c r="T12" s="36"/>
    </row>
    <row r="13" spans="1:22" ht="24" customHeight="1">
      <c r="B13" s="8">
        <f t="shared" ca="1" si="1"/>
        <v>4</v>
      </c>
      <c r="C13" s="56"/>
      <c r="D13" s="33"/>
      <c r="E13" s="32"/>
      <c r="F13" s="32"/>
      <c r="G13" s="32"/>
      <c r="H13" s="32"/>
      <c r="I13" s="33"/>
      <c r="J13" s="34"/>
      <c r="K13" s="34"/>
      <c r="L13" s="36"/>
      <c r="M13" s="85"/>
      <c r="N13" s="86"/>
      <c r="O13" s="86"/>
      <c r="P13" s="40" t="str">
        <f t="shared" si="2"/>
        <v xml:space="preserve"> - </v>
      </c>
      <c r="Q13" s="85"/>
      <c r="R13" s="53">
        <v>19</v>
      </c>
      <c r="S13" s="89">
        <f t="shared" si="3"/>
        <v>0</v>
      </c>
      <c r="T13" s="36"/>
    </row>
    <row r="14" spans="1:22" ht="24" customHeight="1">
      <c r="B14" s="8">
        <f t="shared" ca="1" si="1"/>
        <v>5</v>
      </c>
      <c r="C14" s="56"/>
      <c r="D14" s="33"/>
      <c r="E14" s="32"/>
      <c r="F14" s="32"/>
      <c r="G14" s="32"/>
      <c r="H14" s="32"/>
      <c r="I14" s="33"/>
      <c r="J14" s="34"/>
      <c r="K14" s="34"/>
      <c r="L14" s="36"/>
      <c r="M14" s="85"/>
      <c r="N14" s="86"/>
      <c r="O14" s="86"/>
      <c r="P14" s="40" t="str">
        <f t="shared" si="2"/>
        <v xml:space="preserve"> - </v>
      </c>
      <c r="Q14" s="85"/>
      <c r="R14" s="53">
        <v>19</v>
      </c>
      <c r="S14" s="89">
        <f t="shared" si="3"/>
        <v>0</v>
      </c>
      <c r="T14" s="36"/>
    </row>
    <row r="15" spans="1:22" ht="24" customHeight="1">
      <c r="B15" s="8">
        <f t="shared" ca="1" si="1"/>
        <v>6</v>
      </c>
      <c r="C15" s="56"/>
      <c r="D15" s="33"/>
      <c r="E15" s="32"/>
      <c r="F15" s="32"/>
      <c r="G15" s="32"/>
      <c r="H15" s="32"/>
      <c r="I15" s="33"/>
      <c r="J15" s="34"/>
      <c r="K15" s="34"/>
      <c r="L15" s="36"/>
      <c r="M15" s="85"/>
      <c r="N15" s="86"/>
      <c r="O15" s="86"/>
      <c r="P15" s="40" t="str">
        <f t="shared" si="2"/>
        <v xml:space="preserve"> - </v>
      </c>
      <c r="Q15" s="85"/>
      <c r="R15" s="53">
        <v>19</v>
      </c>
      <c r="S15" s="89">
        <f t="shared" si="3"/>
        <v>0</v>
      </c>
      <c r="T15" s="36"/>
    </row>
    <row r="16" spans="1:22" ht="24" customHeight="1">
      <c r="B16" s="8">
        <f t="shared" ca="1" si="1"/>
        <v>7</v>
      </c>
      <c r="C16" s="56"/>
      <c r="D16" s="33"/>
      <c r="E16" s="32"/>
      <c r="F16" s="32"/>
      <c r="G16" s="32"/>
      <c r="H16" s="32"/>
      <c r="I16" s="33"/>
      <c r="J16" s="34"/>
      <c r="K16" s="34"/>
      <c r="L16" s="36"/>
      <c r="M16" s="85"/>
      <c r="N16" s="86"/>
      <c r="O16" s="86"/>
      <c r="P16" s="40" t="str">
        <f t="shared" si="2"/>
        <v xml:space="preserve"> - </v>
      </c>
      <c r="Q16" s="85"/>
      <c r="R16" s="53">
        <v>19</v>
      </c>
      <c r="S16" s="89">
        <f t="shared" si="3"/>
        <v>0</v>
      </c>
      <c r="T16" s="36"/>
    </row>
    <row r="17" spans="2:20" ht="24" customHeight="1">
      <c r="B17" s="8">
        <f t="shared" ca="1" si="1"/>
        <v>8</v>
      </c>
      <c r="C17" s="56"/>
      <c r="D17" s="33"/>
      <c r="E17" s="32"/>
      <c r="F17" s="32"/>
      <c r="G17" s="32"/>
      <c r="H17" s="32"/>
      <c r="I17" s="33"/>
      <c r="J17" s="34"/>
      <c r="K17" s="34"/>
      <c r="L17" s="36"/>
      <c r="M17" s="85"/>
      <c r="N17" s="86"/>
      <c r="O17" s="86"/>
      <c r="P17" s="40" t="str">
        <f t="shared" si="2"/>
        <v xml:space="preserve"> - </v>
      </c>
      <c r="Q17" s="85"/>
      <c r="R17" s="53">
        <v>19</v>
      </c>
      <c r="S17" s="89">
        <f t="shared" si="3"/>
        <v>0</v>
      </c>
      <c r="T17" s="36"/>
    </row>
    <row r="18" spans="2:20" ht="24" customHeight="1">
      <c r="B18" s="8">
        <f t="shared" ca="1" si="1"/>
        <v>9</v>
      </c>
      <c r="C18" s="56"/>
      <c r="D18" s="33"/>
      <c r="E18" s="32"/>
      <c r="F18" s="32"/>
      <c r="G18" s="32"/>
      <c r="H18" s="32"/>
      <c r="I18" s="33"/>
      <c r="J18" s="34"/>
      <c r="K18" s="34"/>
      <c r="L18" s="36"/>
      <c r="M18" s="85"/>
      <c r="N18" s="86"/>
      <c r="O18" s="86"/>
      <c r="P18" s="40" t="str">
        <f t="shared" si="2"/>
        <v xml:space="preserve"> - </v>
      </c>
      <c r="Q18" s="85"/>
      <c r="R18" s="53">
        <v>19</v>
      </c>
      <c r="S18" s="89">
        <f t="shared" si="3"/>
        <v>0</v>
      </c>
      <c r="T18" s="36"/>
    </row>
    <row r="19" spans="2:20" ht="24" customHeight="1">
      <c r="B19" s="8">
        <f t="shared" ca="1" si="1"/>
        <v>10</v>
      </c>
      <c r="C19" s="56"/>
      <c r="D19" s="33"/>
      <c r="E19" s="32"/>
      <c r="F19" s="32"/>
      <c r="G19" s="32"/>
      <c r="H19" s="32"/>
      <c r="I19" s="33"/>
      <c r="J19" s="34"/>
      <c r="K19" s="34"/>
      <c r="L19" s="36"/>
      <c r="M19" s="85"/>
      <c r="N19" s="86"/>
      <c r="O19" s="86"/>
      <c r="P19" s="40" t="str">
        <f t="shared" si="2"/>
        <v xml:space="preserve"> - </v>
      </c>
      <c r="Q19" s="85"/>
      <c r="R19" s="53">
        <v>19</v>
      </c>
      <c r="S19" s="89">
        <f t="shared" si="3"/>
        <v>0</v>
      </c>
      <c r="T19" s="36"/>
    </row>
    <row r="20" spans="2:20" ht="24" customHeight="1">
      <c r="B20" s="8">
        <f t="shared" ca="1" si="1"/>
        <v>11</v>
      </c>
      <c r="C20" s="56"/>
      <c r="D20" s="33"/>
      <c r="E20" s="32"/>
      <c r="F20" s="32"/>
      <c r="G20" s="32"/>
      <c r="H20" s="32"/>
      <c r="I20" s="33"/>
      <c r="J20" s="34"/>
      <c r="K20" s="34"/>
      <c r="L20" s="36"/>
      <c r="M20" s="85"/>
      <c r="N20" s="86"/>
      <c r="O20" s="86"/>
      <c r="P20" s="40" t="str">
        <f t="shared" si="2"/>
        <v xml:space="preserve"> - </v>
      </c>
      <c r="Q20" s="85"/>
      <c r="R20" s="53">
        <v>19</v>
      </c>
      <c r="S20" s="89">
        <f t="shared" si="3"/>
        <v>0</v>
      </c>
      <c r="T20" s="36"/>
    </row>
    <row r="21" spans="2:20" ht="24" customHeight="1">
      <c r="B21" s="8">
        <f t="shared" ca="1" si="1"/>
        <v>12</v>
      </c>
      <c r="C21" s="56"/>
      <c r="D21" s="33"/>
      <c r="E21" s="32"/>
      <c r="F21" s="32"/>
      <c r="G21" s="32"/>
      <c r="H21" s="32"/>
      <c r="I21" s="33"/>
      <c r="J21" s="34"/>
      <c r="K21" s="34"/>
      <c r="L21" s="36"/>
      <c r="M21" s="85"/>
      <c r="N21" s="86"/>
      <c r="O21" s="86"/>
      <c r="P21" s="40" t="str">
        <f t="shared" si="2"/>
        <v xml:space="preserve"> - </v>
      </c>
      <c r="Q21" s="85"/>
      <c r="R21" s="53">
        <v>19</v>
      </c>
      <c r="S21" s="89">
        <f t="shared" si="3"/>
        <v>0</v>
      </c>
      <c r="T21" s="36"/>
    </row>
    <row r="22" spans="2:20" ht="24" customHeight="1">
      <c r="B22" s="8">
        <f t="shared" ca="1" si="1"/>
        <v>13</v>
      </c>
      <c r="C22" s="56"/>
      <c r="D22" s="33"/>
      <c r="E22" s="32"/>
      <c r="F22" s="32"/>
      <c r="G22" s="32"/>
      <c r="H22" s="32"/>
      <c r="I22" s="33"/>
      <c r="J22" s="34"/>
      <c r="K22" s="34"/>
      <c r="L22" s="36"/>
      <c r="M22" s="85"/>
      <c r="N22" s="86"/>
      <c r="O22" s="86"/>
      <c r="P22" s="40" t="str">
        <f t="shared" si="2"/>
        <v xml:space="preserve"> - </v>
      </c>
      <c r="Q22" s="85"/>
      <c r="R22" s="53">
        <v>19</v>
      </c>
      <c r="S22" s="89">
        <f t="shared" si="3"/>
        <v>0</v>
      </c>
      <c r="T22" s="36"/>
    </row>
    <row r="23" spans="2:20" ht="24" customHeight="1">
      <c r="B23" s="8">
        <f t="shared" ca="1" si="1"/>
        <v>14</v>
      </c>
      <c r="C23" s="56"/>
      <c r="D23" s="33"/>
      <c r="E23" s="32"/>
      <c r="F23" s="32"/>
      <c r="G23" s="32"/>
      <c r="H23" s="32"/>
      <c r="I23" s="33"/>
      <c r="J23" s="34"/>
      <c r="K23" s="34"/>
      <c r="L23" s="36"/>
      <c r="M23" s="85"/>
      <c r="N23" s="86"/>
      <c r="O23" s="86"/>
      <c r="P23" s="40" t="str">
        <f t="shared" si="2"/>
        <v xml:space="preserve"> - </v>
      </c>
      <c r="Q23" s="85"/>
      <c r="R23" s="53">
        <v>19</v>
      </c>
      <c r="S23" s="89">
        <f t="shared" si="3"/>
        <v>0</v>
      </c>
      <c r="T23" s="36"/>
    </row>
    <row r="24" spans="2:20" ht="24" customHeight="1">
      <c r="B24" s="8">
        <f t="shared" ca="1" si="1"/>
        <v>15</v>
      </c>
      <c r="C24" s="56"/>
      <c r="D24" s="33"/>
      <c r="E24" s="32"/>
      <c r="F24" s="32"/>
      <c r="G24" s="32"/>
      <c r="H24" s="32"/>
      <c r="I24" s="33"/>
      <c r="J24" s="34"/>
      <c r="K24" s="34"/>
      <c r="L24" s="36"/>
      <c r="M24" s="85"/>
      <c r="N24" s="86"/>
      <c r="O24" s="86"/>
      <c r="P24" s="40" t="str">
        <f t="shared" si="2"/>
        <v xml:space="preserve"> - </v>
      </c>
      <c r="Q24" s="85"/>
      <c r="R24" s="53">
        <v>19</v>
      </c>
      <c r="S24" s="89">
        <f t="shared" si="3"/>
        <v>0</v>
      </c>
      <c r="T24" s="36"/>
    </row>
    <row r="25" spans="2:20" ht="24" customHeight="1">
      <c r="B25" s="8">
        <f t="shared" ca="1" si="1"/>
        <v>16</v>
      </c>
      <c r="C25" s="56"/>
      <c r="D25" s="33"/>
      <c r="E25" s="32"/>
      <c r="F25" s="32"/>
      <c r="G25" s="32"/>
      <c r="H25" s="32"/>
      <c r="I25" s="33"/>
      <c r="J25" s="34"/>
      <c r="K25" s="34"/>
      <c r="L25" s="36"/>
      <c r="M25" s="85"/>
      <c r="N25" s="86"/>
      <c r="O25" s="86"/>
      <c r="P25" s="40" t="str">
        <f t="shared" si="2"/>
        <v xml:space="preserve"> - </v>
      </c>
      <c r="Q25" s="85"/>
      <c r="R25" s="53">
        <v>19</v>
      </c>
      <c r="S25" s="89">
        <f t="shared" si="3"/>
        <v>0</v>
      </c>
      <c r="T25" s="36"/>
    </row>
    <row r="26" spans="2:20" ht="24" customHeight="1">
      <c r="B26" s="8">
        <f t="shared" ca="1" si="1"/>
        <v>17</v>
      </c>
      <c r="C26" s="56"/>
      <c r="D26" s="33"/>
      <c r="E26" s="32"/>
      <c r="F26" s="32"/>
      <c r="G26" s="32"/>
      <c r="H26" s="32"/>
      <c r="I26" s="33"/>
      <c r="J26" s="34"/>
      <c r="K26" s="34"/>
      <c r="L26" s="36"/>
      <c r="M26" s="85"/>
      <c r="N26" s="86"/>
      <c r="O26" s="86"/>
      <c r="P26" s="40" t="str">
        <f t="shared" si="2"/>
        <v xml:space="preserve"> - </v>
      </c>
      <c r="Q26" s="85"/>
      <c r="R26" s="53">
        <v>19</v>
      </c>
      <c r="S26" s="89">
        <f t="shared" si="3"/>
        <v>0</v>
      </c>
      <c r="T26" s="36"/>
    </row>
    <row r="27" spans="2:20" ht="24" customHeight="1">
      <c r="B27" s="8">
        <f t="shared" ca="1" si="1"/>
        <v>18</v>
      </c>
      <c r="C27" s="56"/>
      <c r="D27" s="33"/>
      <c r="E27" s="32"/>
      <c r="F27" s="32"/>
      <c r="G27" s="32"/>
      <c r="H27" s="32"/>
      <c r="I27" s="33"/>
      <c r="J27" s="34"/>
      <c r="K27" s="34"/>
      <c r="L27" s="36"/>
      <c r="M27" s="85"/>
      <c r="N27" s="86"/>
      <c r="O27" s="86"/>
      <c r="P27" s="40" t="str">
        <f t="shared" si="2"/>
        <v xml:space="preserve"> - </v>
      </c>
      <c r="Q27" s="85"/>
      <c r="R27" s="53">
        <v>19</v>
      </c>
      <c r="S27" s="89">
        <f t="shared" si="3"/>
        <v>0</v>
      </c>
      <c r="T27" s="36"/>
    </row>
    <row r="28" spans="2:20" ht="24" customHeight="1">
      <c r="B28" s="8">
        <f t="shared" ca="1" si="1"/>
        <v>19</v>
      </c>
      <c r="C28" s="56"/>
      <c r="D28" s="33"/>
      <c r="E28" s="32"/>
      <c r="F28" s="32"/>
      <c r="G28" s="32"/>
      <c r="H28" s="32"/>
      <c r="I28" s="33"/>
      <c r="J28" s="34"/>
      <c r="K28" s="34"/>
      <c r="L28" s="36"/>
      <c r="M28" s="85"/>
      <c r="N28" s="86"/>
      <c r="O28" s="86"/>
      <c r="P28" s="40" t="str">
        <f t="shared" si="2"/>
        <v xml:space="preserve"> - </v>
      </c>
      <c r="Q28" s="85"/>
      <c r="R28" s="53">
        <v>19</v>
      </c>
      <c r="S28" s="89">
        <f t="shared" si="3"/>
        <v>0</v>
      </c>
      <c r="T28" s="36"/>
    </row>
    <row r="29" spans="2:20" ht="24" customHeight="1">
      <c r="B29" s="8">
        <f t="shared" ca="1" si="1"/>
        <v>20</v>
      </c>
      <c r="C29" s="56"/>
      <c r="D29" s="33"/>
      <c r="E29" s="32"/>
      <c r="F29" s="32"/>
      <c r="G29" s="32"/>
      <c r="H29" s="32"/>
      <c r="I29" s="33"/>
      <c r="J29" s="34"/>
      <c r="K29" s="34"/>
      <c r="L29" s="36"/>
      <c r="M29" s="85"/>
      <c r="N29" s="86"/>
      <c r="O29" s="86"/>
      <c r="P29" s="40" t="str">
        <f t="shared" si="2"/>
        <v xml:space="preserve"> - </v>
      </c>
      <c r="Q29" s="85"/>
      <c r="R29" s="53">
        <v>19</v>
      </c>
      <c r="S29" s="89">
        <f t="shared" si="3"/>
        <v>0</v>
      </c>
      <c r="T29" s="36"/>
    </row>
    <row r="30" spans="2:20" ht="24" customHeight="1">
      <c r="B30" s="8">
        <f t="shared" ca="1" si="1"/>
        <v>21</v>
      </c>
      <c r="C30" s="56"/>
      <c r="D30" s="33"/>
      <c r="E30" s="32"/>
      <c r="F30" s="32"/>
      <c r="G30" s="32"/>
      <c r="H30" s="32"/>
      <c r="I30" s="33"/>
      <c r="J30" s="34"/>
      <c r="K30" s="34"/>
      <c r="L30" s="36"/>
      <c r="M30" s="85"/>
      <c r="N30" s="86"/>
      <c r="O30" s="86"/>
      <c r="P30" s="40" t="str">
        <f t="shared" si="2"/>
        <v xml:space="preserve"> - </v>
      </c>
      <c r="Q30" s="85"/>
      <c r="R30" s="53">
        <v>19</v>
      </c>
      <c r="S30" s="89">
        <f t="shared" si="3"/>
        <v>0</v>
      </c>
      <c r="T30" s="36"/>
    </row>
    <row r="31" spans="2:20" ht="24" customHeight="1">
      <c r="B31" s="8">
        <f t="shared" ca="1" si="1"/>
        <v>22</v>
      </c>
      <c r="C31" s="56"/>
      <c r="D31" s="33"/>
      <c r="E31" s="32"/>
      <c r="F31" s="32"/>
      <c r="G31" s="32"/>
      <c r="H31" s="32"/>
      <c r="I31" s="33"/>
      <c r="J31" s="34"/>
      <c r="K31" s="34"/>
      <c r="L31" s="36"/>
      <c r="M31" s="85"/>
      <c r="N31" s="86"/>
      <c r="O31" s="86"/>
      <c r="P31" s="40" t="str">
        <f t="shared" si="2"/>
        <v xml:space="preserve"> - </v>
      </c>
      <c r="Q31" s="85"/>
      <c r="R31" s="53">
        <v>19</v>
      </c>
      <c r="S31" s="89">
        <f t="shared" si="3"/>
        <v>0</v>
      </c>
      <c r="T31" s="36"/>
    </row>
    <row r="32" spans="2:20" ht="24" customHeight="1">
      <c r="B32" s="8">
        <f t="shared" ca="1" si="1"/>
        <v>23</v>
      </c>
      <c r="C32" s="56"/>
      <c r="D32" s="33"/>
      <c r="E32" s="32"/>
      <c r="F32" s="32"/>
      <c r="G32" s="32"/>
      <c r="H32" s="32"/>
      <c r="I32" s="33"/>
      <c r="J32" s="34"/>
      <c r="K32" s="34"/>
      <c r="L32" s="36"/>
      <c r="M32" s="85"/>
      <c r="N32" s="86"/>
      <c r="O32" s="86"/>
      <c r="P32" s="40" t="str">
        <f t="shared" si="2"/>
        <v xml:space="preserve"> - </v>
      </c>
      <c r="Q32" s="85"/>
      <c r="R32" s="53">
        <v>19</v>
      </c>
      <c r="S32" s="89">
        <f t="shared" si="3"/>
        <v>0</v>
      </c>
      <c r="T32" s="36"/>
    </row>
    <row r="33" spans="2:20" ht="24" customHeight="1">
      <c r="B33" s="8">
        <f t="shared" ca="1" si="1"/>
        <v>24</v>
      </c>
      <c r="C33" s="56"/>
      <c r="D33" s="33"/>
      <c r="E33" s="32"/>
      <c r="F33" s="32"/>
      <c r="G33" s="32"/>
      <c r="H33" s="32"/>
      <c r="I33" s="33"/>
      <c r="J33" s="34"/>
      <c r="K33" s="34"/>
      <c r="L33" s="36"/>
      <c r="M33" s="85"/>
      <c r="N33" s="86"/>
      <c r="O33" s="86"/>
      <c r="P33" s="40" t="str">
        <f t="shared" si="2"/>
        <v xml:space="preserve"> - </v>
      </c>
      <c r="Q33" s="85"/>
      <c r="R33" s="53">
        <v>19</v>
      </c>
      <c r="S33" s="89">
        <f t="shared" si="3"/>
        <v>0</v>
      </c>
      <c r="T33" s="36"/>
    </row>
    <row r="34" spans="2:20" ht="24" customHeight="1">
      <c r="B34" s="8">
        <f t="shared" ca="1" si="1"/>
        <v>25</v>
      </c>
      <c r="C34" s="56"/>
      <c r="D34" s="33"/>
      <c r="E34" s="32"/>
      <c r="F34" s="32"/>
      <c r="G34" s="32"/>
      <c r="H34" s="32"/>
      <c r="I34" s="33"/>
      <c r="J34" s="34"/>
      <c r="K34" s="34"/>
      <c r="L34" s="36"/>
      <c r="M34" s="85"/>
      <c r="N34" s="86"/>
      <c r="O34" s="86"/>
      <c r="P34" s="40" t="str">
        <f t="shared" si="2"/>
        <v xml:space="preserve"> - </v>
      </c>
      <c r="Q34" s="85"/>
      <c r="R34" s="53">
        <v>19</v>
      </c>
      <c r="S34" s="89">
        <f t="shared" si="3"/>
        <v>0</v>
      </c>
      <c r="T34" s="36"/>
    </row>
    <row r="35" spans="2:20" ht="24" customHeight="1">
      <c r="B35" s="8">
        <f t="shared" ca="1" si="1"/>
        <v>26</v>
      </c>
      <c r="C35" s="56"/>
      <c r="D35" s="33"/>
      <c r="E35" s="32"/>
      <c r="F35" s="32"/>
      <c r="G35" s="32"/>
      <c r="H35" s="32"/>
      <c r="I35" s="33"/>
      <c r="J35" s="34"/>
      <c r="K35" s="34"/>
      <c r="L35" s="36"/>
      <c r="M35" s="85"/>
      <c r="N35" s="86"/>
      <c r="O35" s="86"/>
      <c r="P35" s="40" t="str">
        <f t="shared" si="2"/>
        <v xml:space="preserve"> - </v>
      </c>
      <c r="Q35" s="85"/>
      <c r="R35" s="53">
        <v>19</v>
      </c>
      <c r="S35" s="89">
        <f t="shared" si="3"/>
        <v>0</v>
      </c>
      <c r="T35" s="36"/>
    </row>
    <row r="36" spans="2:20" ht="24" customHeight="1">
      <c r="B36" s="8">
        <f t="shared" ca="1" si="1"/>
        <v>27</v>
      </c>
      <c r="C36" s="56"/>
      <c r="D36" s="33"/>
      <c r="E36" s="32"/>
      <c r="F36" s="32"/>
      <c r="G36" s="32"/>
      <c r="H36" s="32"/>
      <c r="I36" s="33"/>
      <c r="J36" s="34"/>
      <c r="K36" s="34"/>
      <c r="L36" s="36"/>
      <c r="M36" s="85"/>
      <c r="N36" s="86"/>
      <c r="O36" s="86"/>
      <c r="P36" s="40" t="str">
        <f t="shared" si="2"/>
        <v xml:space="preserve"> - </v>
      </c>
      <c r="Q36" s="85"/>
      <c r="R36" s="53">
        <v>19</v>
      </c>
      <c r="S36" s="89">
        <f t="shared" si="3"/>
        <v>0</v>
      </c>
      <c r="T36" s="36"/>
    </row>
    <row r="37" spans="2:20" ht="24" customHeight="1">
      <c r="B37" s="8">
        <f t="shared" ca="1" si="1"/>
        <v>28</v>
      </c>
      <c r="C37" s="56"/>
      <c r="D37" s="33"/>
      <c r="E37" s="32"/>
      <c r="F37" s="32"/>
      <c r="G37" s="32"/>
      <c r="H37" s="32"/>
      <c r="I37" s="33"/>
      <c r="J37" s="34"/>
      <c r="K37" s="34"/>
      <c r="L37" s="36"/>
      <c r="M37" s="85"/>
      <c r="N37" s="86"/>
      <c r="O37" s="86"/>
      <c r="P37" s="40" t="str">
        <f t="shared" si="2"/>
        <v xml:space="preserve"> - </v>
      </c>
      <c r="Q37" s="85"/>
      <c r="R37" s="53">
        <v>19</v>
      </c>
      <c r="S37" s="89">
        <f t="shared" si="3"/>
        <v>0</v>
      </c>
      <c r="T37" s="36"/>
    </row>
    <row r="38" spans="2:20" ht="24" customHeight="1">
      <c r="B38" s="8">
        <f t="shared" ca="1" si="1"/>
        <v>29</v>
      </c>
      <c r="C38" s="56"/>
      <c r="D38" s="33"/>
      <c r="E38" s="32"/>
      <c r="F38" s="32"/>
      <c r="G38" s="32"/>
      <c r="H38" s="32"/>
      <c r="I38" s="33"/>
      <c r="J38" s="34"/>
      <c r="K38" s="34"/>
      <c r="L38" s="36"/>
      <c r="M38" s="85"/>
      <c r="N38" s="86"/>
      <c r="O38" s="86"/>
      <c r="P38" s="40" t="str">
        <f t="shared" si="2"/>
        <v xml:space="preserve"> - </v>
      </c>
      <c r="Q38" s="85"/>
      <c r="R38" s="53">
        <v>19</v>
      </c>
      <c r="S38" s="89">
        <f t="shared" si="3"/>
        <v>0</v>
      </c>
      <c r="T38" s="36"/>
    </row>
    <row r="39" spans="2:20" ht="24" customHeight="1">
      <c r="B39" s="8">
        <f t="shared" ca="1" si="1"/>
        <v>30</v>
      </c>
      <c r="C39" s="56"/>
      <c r="D39" s="33"/>
      <c r="E39" s="32"/>
      <c r="F39" s="32"/>
      <c r="G39" s="32"/>
      <c r="H39" s="32"/>
      <c r="I39" s="33"/>
      <c r="J39" s="34"/>
      <c r="K39" s="34"/>
      <c r="L39" s="36"/>
      <c r="M39" s="85"/>
      <c r="N39" s="86"/>
      <c r="O39" s="86"/>
      <c r="P39" s="40" t="str">
        <f t="shared" si="2"/>
        <v xml:space="preserve"> - </v>
      </c>
      <c r="Q39" s="85"/>
      <c r="R39" s="53">
        <v>19</v>
      </c>
      <c r="S39" s="89">
        <f t="shared" si="3"/>
        <v>0</v>
      </c>
      <c r="T39" s="36"/>
    </row>
    <row r="40" spans="2:20" ht="24" customHeight="1">
      <c r="B40" s="8">
        <f t="shared" ca="1" si="1"/>
        <v>31</v>
      </c>
      <c r="C40" s="56"/>
      <c r="D40" s="33"/>
      <c r="E40" s="32"/>
      <c r="F40" s="32"/>
      <c r="G40" s="32"/>
      <c r="H40" s="32"/>
      <c r="I40" s="33"/>
      <c r="J40" s="34"/>
      <c r="K40" s="34"/>
      <c r="L40" s="36"/>
      <c r="M40" s="85"/>
      <c r="N40" s="86"/>
      <c r="O40" s="86"/>
      <c r="P40" s="40" t="str">
        <f t="shared" si="2"/>
        <v xml:space="preserve"> - </v>
      </c>
      <c r="Q40" s="85"/>
      <c r="R40" s="53">
        <v>19</v>
      </c>
      <c r="S40" s="89">
        <f t="shared" si="3"/>
        <v>0</v>
      </c>
      <c r="T40" s="36"/>
    </row>
    <row r="41" spans="2:20" ht="24" customHeight="1">
      <c r="B41" s="8">
        <f t="shared" ca="1" si="1"/>
        <v>32</v>
      </c>
      <c r="C41" s="56"/>
      <c r="D41" s="33"/>
      <c r="E41" s="32"/>
      <c r="F41" s="32"/>
      <c r="G41" s="32"/>
      <c r="H41" s="32"/>
      <c r="I41" s="33"/>
      <c r="J41" s="34"/>
      <c r="K41" s="34"/>
      <c r="L41" s="36"/>
      <c r="M41" s="85"/>
      <c r="N41" s="86"/>
      <c r="O41" s="86"/>
      <c r="P41" s="40" t="str">
        <f t="shared" si="2"/>
        <v xml:space="preserve"> - </v>
      </c>
      <c r="Q41" s="85"/>
      <c r="R41" s="53">
        <v>19</v>
      </c>
      <c r="S41" s="89">
        <f t="shared" si="3"/>
        <v>0</v>
      </c>
      <c r="T41" s="36"/>
    </row>
    <row r="42" spans="2:20" ht="24" customHeight="1">
      <c r="B42" s="8">
        <f t="shared" ca="1" si="1"/>
        <v>33</v>
      </c>
      <c r="C42" s="56"/>
      <c r="D42" s="33"/>
      <c r="E42" s="32"/>
      <c r="F42" s="32"/>
      <c r="G42" s="32"/>
      <c r="H42" s="32"/>
      <c r="I42" s="33"/>
      <c r="J42" s="34"/>
      <c r="K42" s="34"/>
      <c r="L42" s="36"/>
      <c r="M42" s="85"/>
      <c r="N42" s="86"/>
      <c r="O42" s="86"/>
      <c r="P42" s="40" t="str">
        <f t="shared" si="2"/>
        <v xml:space="preserve"> - </v>
      </c>
      <c r="Q42" s="85"/>
      <c r="R42" s="53">
        <v>19</v>
      </c>
      <c r="S42" s="89">
        <f t="shared" si="3"/>
        <v>0</v>
      </c>
      <c r="T42" s="36"/>
    </row>
    <row r="43" spans="2:20" ht="24" customHeight="1">
      <c r="B43" s="8">
        <f t="shared" ca="1" si="1"/>
        <v>34</v>
      </c>
      <c r="C43" s="56"/>
      <c r="D43" s="33"/>
      <c r="E43" s="32"/>
      <c r="F43" s="32"/>
      <c r="G43" s="32"/>
      <c r="H43" s="32"/>
      <c r="I43" s="33"/>
      <c r="J43" s="34"/>
      <c r="K43" s="34"/>
      <c r="L43" s="36"/>
      <c r="M43" s="85"/>
      <c r="N43" s="86"/>
      <c r="O43" s="86"/>
      <c r="P43" s="40" t="str">
        <f t="shared" si="2"/>
        <v xml:space="preserve"> - </v>
      </c>
      <c r="Q43" s="85"/>
      <c r="R43" s="53">
        <v>19</v>
      </c>
      <c r="S43" s="89">
        <f t="shared" si="3"/>
        <v>0</v>
      </c>
      <c r="T43" s="36"/>
    </row>
    <row r="44" spans="2:20" ht="24" customHeight="1">
      <c r="B44" s="8">
        <f t="shared" ca="1" si="1"/>
        <v>35</v>
      </c>
      <c r="C44" s="56"/>
      <c r="D44" s="33"/>
      <c r="E44" s="32"/>
      <c r="F44" s="32"/>
      <c r="G44" s="32"/>
      <c r="H44" s="32"/>
      <c r="I44" s="33"/>
      <c r="J44" s="34"/>
      <c r="K44" s="34"/>
      <c r="L44" s="36"/>
      <c r="M44" s="85"/>
      <c r="N44" s="86"/>
      <c r="O44" s="86"/>
      <c r="P44" s="40" t="str">
        <f t="shared" si="2"/>
        <v xml:space="preserve"> - </v>
      </c>
      <c r="Q44" s="85"/>
      <c r="R44" s="53">
        <v>19</v>
      </c>
      <c r="S44" s="89">
        <f t="shared" si="3"/>
        <v>0</v>
      </c>
      <c r="T44" s="36"/>
    </row>
    <row r="45" spans="2:20" ht="24" customHeight="1">
      <c r="B45" s="8">
        <f t="shared" ca="1" si="1"/>
        <v>36</v>
      </c>
      <c r="C45" s="56"/>
      <c r="D45" s="33"/>
      <c r="E45" s="32"/>
      <c r="F45" s="32"/>
      <c r="G45" s="32"/>
      <c r="H45" s="32"/>
      <c r="I45" s="33"/>
      <c r="J45" s="34"/>
      <c r="K45" s="34"/>
      <c r="L45" s="36"/>
      <c r="M45" s="85"/>
      <c r="N45" s="86"/>
      <c r="O45" s="86"/>
      <c r="P45" s="40" t="str">
        <f t="shared" si="2"/>
        <v xml:space="preserve"> - </v>
      </c>
      <c r="Q45" s="85"/>
      <c r="R45" s="53">
        <v>19</v>
      </c>
      <c r="S45" s="89">
        <f t="shared" si="3"/>
        <v>0</v>
      </c>
      <c r="T45" s="36"/>
    </row>
    <row r="46" spans="2:20" ht="24" customHeight="1">
      <c r="B46" s="8">
        <f t="shared" ca="1" si="1"/>
        <v>37</v>
      </c>
      <c r="C46" s="56"/>
      <c r="D46" s="33"/>
      <c r="E46" s="32"/>
      <c r="F46" s="32"/>
      <c r="G46" s="32"/>
      <c r="H46" s="32"/>
      <c r="I46" s="33"/>
      <c r="J46" s="34"/>
      <c r="K46" s="34"/>
      <c r="L46" s="36"/>
      <c r="M46" s="85"/>
      <c r="N46" s="86"/>
      <c r="O46" s="86"/>
      <c r="P46" s="40" t="str">
        <f t="shared" si="2"/>
        <v xml:space="preserve"> - </v>
      </c>
      <c r="Q46" s="85"/>
      <c r="R46" s="53">
        <v>19</v>
      </c>
      <c r="S46" s="89">
        <f t="shared" si="3"/>
        <v>0</v>
      </c>
      <c r="T46" s="36"/>
    </row>
    <row r="47" spans="2:20" ht="24" customHeight="1">
      <c r="B47" s="8">
        <f t="shared" ca="1" si="1"/>
        <v>38</v>
      </c>
      <c r="C47" s="56"/>
      <c r="D47" s="33"/>
      <c r="E47" s="32"/>
      <c r="F47" s="32"/>
      <c r="G47" s="32"/>
      <c r="H47" s="32"/>
      <c r="I47" s="33"/>
      <c r="J47" s="34"/>
      <c r="K47" s="34"/>
      <c r="L47" s="36"/>
      <c r="M47" s="85"/>
      <c r="N47" s="86"/>
      <c r="O47" s="86"/>
      <c r="P47" s="40" t="str">
        <f t="shared" si="2"/>
        <v xml:space="preserve"> - </v>
      </c>
      <c r="Q47" s="85"/>
      <c r="R47" s="53">
        <v>19</v>
      </c>
      <c r="S47" s="89">
        <f t="shared" si="3"/>
        <v>0</v>
      </c>
      <c r="T47" s="36"/>
    </row>
    <row r="48" spans="2:20" ht="24" customHeight="1">
      <c r="B48" s="8">
        <f t="shared" ca="1" si="1"/>
        <v>39</v>
      </c>
      <c r="C48" s="56"/>
      <c r="D48" s="33"/>
      <c r="E48" s="32"/>
      <c r="F48" s="32"/>
      <c r="G48" s="32"/>
      <c r="H48" s="32"/>
      <c r="I48" s="33"/>
      <c r="J48" s="34"/>
      <c r="K48" s="34"/>
      <c r="L48" s="36"/>
      <c r="M48" s="85"/>
      <c r="N48" s="86"/>
      <c r="O48" s="86"/>
      <c r="P48" s="40" t="str">
        <f t="shared" si="2"/>
        <v xml:space="preserve"> - </v>
      </c>
      <c r="Q48" s="85"/>
      <c r="R48" s="53">
        <v>19</v>
      </c>
      <c r="S48" s="89">
        <f t="shared" si="3"/>
        <v>0</v>
      </c>
      <c r="T48" s="36"/>
    </row>
    <row r="49" spans="2:20" ht="24" customHeight="1">
      <c r="B49" s="8">
        <f t="shared" ca="1" si="1"/>
        <v>40</v>
      </c>
      <c r="C49" s="56"/>
      <c r="D49" s="33"/>
      <c r="E49" s="32"/>
      <c r="F49" s="32"/>
      <c r="G49" s="32"/>
      <c r="H49" s="32"/>
      <c r="I49" s="33"/>
      <c r="J49" s="34"/>
      <c r="K49" s="34"/>
      <c r="L49" s="36"/>
      <c r="M49" s="85"/>
      <c r="N49" s="86"/>
      <c r="O49" s="86"/>
      <c r="P49" s="40" t="str">
        <f t="shared" si="2"/>
        <v xml:space="preserve"> - </v>
      </c>
      <c r="Q49" s="85"/>
      <c r="R49" s="53">
        <v>19</v>
      </c>
      <c r="S49" s="89">
        <f t="shared" si="3"/>
        <v>0</v>
      </c>
      <c r="T49" s="36"/>
    </row>
    <row r="50" spans="2:20" ht="24" customHeight="1">
      <c r="B50" s="8">
        <f t="shared" ca="1" si="1"/>
        <v>41</v>
      </c>
      <c r="C50" s="56"/>
      <c r="D50" s="33"/>
      <c r="E50" s="32"/>
      <c r="F50" s="32"/>
      <c r="G50" s="32"/>
      <c r="H50" s="32"/>
      <c r="I50" s="33"/>
      <c r="J50" s="34"/>
      <c r="K50" s="34"/>
      <c r="L50" s="36"/>
      <c r="M50" s="85"/>
      <c r="N50" s="86"/>
      <c r="O50" s="86"/>
      <c r="P50" s="40" t="str">
        <f t="shared" si="2"/>
        <v xml:space="preserve"> - </v>
      </c>
      <c r="Q50" s="85"/>
      <c r="R50" s="53">
        <v>19</v>
      </c>
      <c r="S50" s="89">
        <f t="shared" si="3"/>
        <v>0</v>
      </c>
      <c r="T50" s="36"/>
    </row>
    <row r="51" spans="2:20" ht="24" customHeight="1">
      <c r="B51" s="8">
        <f t="shared" ca="1" si="1"/>
        <v>42</v>
      </c>
      <c r="C51" s="56"/>
      <c r="D51" s="33"/>
      <c r="E51" s="32"/>
      <c r="F51" s="32"/>
      <c r="G51" s="32"/>
      <c r="H51" s="32"/>
      <c r="I51" s="33"/>
      <c r="J51" s="34"/>
      <c r="K51" s="34"/>
      <c r="L51" s="36"/>
      <c r="M51" s="85"/>
      <c r="N51" s="86"/>
      <c r="O51" s="86"/>
      <c r="P51" s="40" t="str">
        <f t="shared" si="2"/>
        <v xml:space="preserve"> - </v>
      </c>
      <c r="Q51" s="85"/>
      <c r="R51" s="53">
        <v>19</v>
      </c>
      <c r="S51" s="89">
        <f t="shared" si="3"/>
        <v>0</v>
      </c>
      <c r="T51" s="36"/>
    </row>
    <row r="52" spans="2:20" ht="24" customHeight="1">
      <c r="B52" s="8">
        <f t="shared" ca="1" si="1"/>
        <v>43</v>
      </c>
      <c r="C52" s="56"/>
      <c r="D52" s="33"/>
      <c r="E52" s="32"/>
      <c r="F52" s="32"/>
      <c r="G52" s="32"/>
      <c r="H52" s="32"/>
      <c r="I52" s="33"/>
      <c r="J52" s="34"/>
      <c r="K52" s="34"/>
      <c r="L52" s="36"/>
      <c r="M52" s="85"/>
      <c r="N52" s="86"/>
      <c r="O52" s="86"/>
      <c r="P52" s="40" t="str">
        <f t="shared" si="2"/>
        <v xml:space="preserve"> - </v>
      </c>
      <c r="Q52" s="85"/>
      <c r="R52" s="53">
        <v>19</v>
      </c>
      <c r="S52" s="89">
        <f t="shared" si="3"/>
        <v>0</v>
      </c>
      <c r="T52" s="36"/>
    </row>
    <row r="53" spans="2:20" ht="24" customHeight="1">
      <c r="B53" s="8">
        <f t="shared" ca="1" si="1"/>
        <v>44</v>
      </c>
      <c r="C53" s="56"/>
      <c r="D53" s="33"/>
      <c r="E53" s="32"/>
      <c r="F53" s="32"/>
      <c r="G53" s="32"/>
      <c r="H53" s="32"/>
      <c r="I53" s="33"/>
      <c r="J53" s="34"/>
      <c r="K53" s="34"/>
      <c r="L53" s="36"/>
      <c r="M53" s="85"/>
      <c r="N53" s="86"/>
      <c r="O53" s="86"/>
      <c r="P53" s="40" t="str">
        <f t="shared" si="2"/>
        <v xml:space="preserve"> - </v>
      </c>
      <c r="Q53" s="85"/>
      <c r="R53" s="53">
        <v>19</v>
      </c>
      <c r="S53" s="89">
        <f t="shared" si="3"/>
        <v>0</v>
      </c>
      <c r="T53" s="36"/>
    </row>
    <row r="54" spans="2:20" ht="24" customHeight="1">
      <c r="B54" s="8">
        <f t="shared" ca="1" si="1"/>
        <v>45</v>
      </c>
      <c r="C54" s="56"/>
      <c r="D54" s="33"/>
      <c r="E54" s="32"/>
      <c r="F54" s="32"/>
      <c r="G54" s="32"/>
      <c r="H54" s="32"/>
      <c r="I54" s="33"/>
      <c r="J54" s="34"/>
      <c r="K54" s="34"/>
      <c r="L54" s="36"/>
      <c r="M54" s="85"/>
      <c r="N54" s="86"/>
      <c r="O54" s="86"/>
      <c r="P54" s="40" t="str">
        <f t="shared" si="2"/>
        <v xml:space="preserve"> - </v>
      </c>
      <c r="Q54" s="85"/>
      <c r="R54" s="53">
        <v>19</v>
      </c>
      <c r="S54" s="89">
        <f t="shared" si="3"/>
        <v>0</v>
      </c>
      <c r="T54" s="36"/>
    </row>
    <row r="55" spans="2:20" ht="24" customHeight="1">
      <c r="B55" s="8">
        <f t="shared" ca="1" si="1"/>
        <v>46</v>
      </c>
      <c r="C55" s="56"/>
      <c r="D55" s="33"/>
      <c r="E55" s="32"/>
      <c r="F55" s="32"/>
      <c r="G55" s="32"/>
      <c r="H55" s="32"/>
      <c r="I55" s="33"/>
      <c r="J55" s="34"/>
      <c r="K55" s="34"/>
      <c r="L55" s="36"/>
      <c r="M55" s="85"/>
      <c r="N55" s="86"/>
      <c r="O55" s="86"/>
      <c r="P55" s="40" t="str">
        <f t="shared" si="2"/>
        <v xml:space="preserve"> - </v>
      </c>
      <c r="Q55" s="85"/>
      <c r="R55" s="53">
        <v>19</v>
      </c>
      <c r="S55" s="89">
        <f t="shared" si="3"/>
        <v>0</v>
      </c>
      <c r="T55" s="36"/>
    </row>
    <row r="56" spans="2:20" ht="24" customHeight="1">
      <c r="B56" s="8">
        <f t="shared" ca="1" si="1"/>
        <v>47</v>
      </c>
      <c r="C56" s="56"/>
      <c r="D56" s="33"/>
      <c r="E56" s="32"/>
      <c r="F56" s="32"/>
      <c r="G56" s="32"/>
      <c r="H56" s="32"/>
      <c r="I56" s="33"/>
      <c r="J56" s="34"/>
      <c r="K56" s="34"/>
      <c r="L56" s="36"/>
      <c r="M56" s="85"/>
      <c r="N56" s="86"/>
      <c r="O56" s="86"/>
      <c r="P56" s="40" t="str">
        <f t="shared" si="2"/>
        <v xml:space="preserve"> - </v>
      </c>
      <c r="Q56" s="85"/>
      <c r="R56" s="53">
        <v>19</v>
      </c>
      <c r="S56" s="89">
        <f t="shared" si="3"/>
        <v>0</v>
      </c>
      <c r="T56" s="36"/>
    </row>
    <row r="57" spans="2:20" ht="24" customHeight="1">
      <c r="B57" s="8">
        <f t="shared" ca="1" si="1"/>
        <v>48</v>
      </c>
      <c r="C57" s="56"/>
      <c r="D57" s="33"/>
      <c r="E57" s="32"/>
      <c r="F57" s="32"/>
      <c r="G57" s="32"/>
      <c r="H57" s="32"/>
      <c r="I57" s="33"/>
      <c r="J57" s="34"/>
      <c r="K57" s="34"/>
      <c r="L57" s="36"/>
      <c r="M57" s="85"/>
      <c r="N57" s="86"/>
      <c r="O57" s="86"/>
      <c r="P57" s="40" t="str">
        <f t="shared" si="2"/>
        <v xml:space="preserve"> - </v>
      </c>
      <c r="Q57" s="85"/>
      <c r="R57" s="53">
        <v>19</v>
      </c>
      <c r="S57" s="89">
        <f t="shared" si="3"/>
        <v>0</v>
      </c>
      <c r="T57" s="36"/>
    </row>
    <row r="58" spans="2:20" ht="24" customHeight="1">
      <c r="B58" s="8">
        <f t="shared" ca="1" si="1"/>
        <v>49</v>
      </c>
      <c r="C58" s="56"/>
      <c r="D58" s="33"/>
      <c r="E58" s="32"/>
      <c r="F58" s="32"/>
      <c r="G58" s="32"/>
      <c r="H58" s="32"/>
      <c r="I58" s="33"/>
      <c r="J58" s="34"/>
      <c r="K58" s="34"/>
      <c r="L58" s="36"/>
      <c r="M58" s="85"/>
      <c r="N58" s="86"/>
      <c r="O58" s="86"/>
      <c r="P58" s="40" t="str">
        <f t="shared" si="2"/>
        <v xml:space="preserve"> - </v>
      </c>
      <c r="Q58" s="85"/>
      <c r="R58" s="53">
        <v>19</v>
      </c>
      <c r="S58" s="89">
        <f t="shared" si="3"/>
        <v>0</v>
      </c>
      <c r="T58" s="36"/>
    </row>
    <row r="59" spans="2:20" ht="24" customHeight="1">
      <c r="B59" s="8">
        <f t="shared" ca="1" si="1"/>
        <v>50</v>
      </c>
      <c r="C59" s="56"/>
      <c r="D59" s="33"/>
      <c r="E59" s="32"/>
      <c r="F59" s="32"/>
      <c r="G59" s="32"/>
      <c r="H59" s="32"/>
      <c r="I59" s="33"/>
      <c r="J59" s="34"/>
      <c r="K59" s="34"/>
      <c r="L59" s="36"/>
      <c r="M59" s="85"/>
      <c r="N59" s="86"/>
      <c r="O59" s="86"/>
      <c r="P59" s="40" t="str">
        <f t="shared" si="2"/>
        <v xml:space="preserve"> - </v>
      </c>
      <c r="Q59" s="85"/>
      <c r="R59" s="53">
        <v>19</v>
      </c>
      <c r="S59" s="89">
        <f t="shared" si="3"/>
        <v>0</v>
      </c>
      <c r="T59" s="36"/>
    </row>
    <row r="60" spans="2:20" ht="24" customHeight="1">
      <c r="B60" s="8">
        <f t="shared" ca="1" si="1"/>
        <v>51</v>
      </c>
      <c r="C60" s="56"/>
      <c r="D60" s="33"/>
      <c r="E60" s="32"/>
      <c r="F60" s="32"/>
      <c r="G60" s="32"/>
      <c r="H60" s="32"/>
      <c r="I60" s="33"/>
      <c r="J60" s="34"/>
      <c r="K60" s="34"/>
      <c r="L60" s="36"/>
      <c r="M60" s="85"/>
      <c r="N60" s="86"/>
      <c r="O60" s="86"/>
      <c r="P60" s="40" t="str">
        <f t="shared" si="2"/>
        <v xml:space="preserve"> - </v>
      </c>
      <c r="Q60" s="85"/>
      <c r="R60" s="53">
        <v>19</v>
      </c>
      <c r="S60" s="89">
        <f t="shared" si="3"/>
        <v>0</v>
      </c>
      <c r="T60" s="36"/>
    </row>
    <row r="61" spans="2:20" ht="24" customHeight="1">
      <c r="B61" s="8">
        <f t="shared" ca="1" si="1"/>
        <v>52</v>
      </c>
      <c r="C61" s="56"/>
      <c r="D61" s="33"/>
      <c r="E61" s="32"/>
      <c r="F61" s="32"/>
      <c r="G61" s="32"/>
      <c r="H61" s="32"/>
      <c r="I61" s="33"/>
      <c r="J61" s="34"/>
      <c r="K61" s="34"/>
      <c r="L61" s="36"/>
      <c r="M61" s="85"/>
      <c r="N61" s="86"/>
      <c r="O61" s="86"/>
      <c r="P61" s="40" t="str">
        <f t="shared" si="2"/>
        <v xml:space="preserve"> - </v>
      </c>
      <c r="Q61" s="85"/>
      <c r="R61" s="53">
        <v>19</v>
      </c>
      <c r="S61" s="89">
        <f t="shared" si="3"/>
        <v>0</v>
      </c>
      <c r="T61" s="36"/>
    </row>
    <row r="62" spans="2:20" ht="24" customHeight="1">
      <c r="B62" s="8">
        <f t="shared" ca="1" si="1"/>
        <v>53</v>
      </c>
      <c r="C62" s="56"/>
      <c r="D62" s="33"/>
      <c r="E62" s="32"/>
      <c r="F62" s="32"/>
      <c r="G62" s="32"/>
      <c r="H62" s="32"/>
      <c r="I62" s="33"/>
      <c r="J62" s="34"/>
      <c r="K62" s="34"/>
      <c r="L62" s="36"/>
      <c r="M62" s="85"/>
      <c r="N62" s="86"/>
      <c r="O62" s="86"/>
      <c r="P62" s="40" t="str">
        <f t="shared" si="2"/>
        <v xml:space="preserve"> - </v>
      </c>
      <c r="Q62" s="85"/>
      <c r="R62" s="53">
        <v>19</v>
      </c>
      <c r="S62" s="89">
        <f t="shared" si="3"/>
        <v>0</v>
      </c>
      <c r="T62" s="36"/>
    </row>
    <row r="63" spans="2:20" ht="24" customHeight="1">
      <c r="B63" s="8">
        <f t="shared" ca="1" si="1"/>
        <v>54</v>
      </c>
      <c r="C63" s="56"/>
      <c r="D63" s="33"/>
      <c r="E63" s="32"/>
      <c r="F63" s="32"/>
      <c r="G63" s="32"/>
      <c r="H63" s="32"/>
      <c r="I63" s="33"/>
      <c r="J63" s="34"/>
      <c r="K63" s="34"/>
      <c r="L63" s="36"/>
      <c r="M63" s="85"/>
      <c r="N63" s="86"/>
      <c r="O63" s="86"/>
      <c r="P63" s="40" t="str">
        <f t="shared" si="2"/>
        <v xml:space="preserve"> - </v>
      </c>
      <c r="Q63" s="85"/>
      <c r="R63" s="53">
        <v>19</v>
      </c>
      <c r="S63" s="89">
        <f t="shared" si="3"/>
        <v>0</v>
      </c>
      <c r="T63" s="36"/>
    </row>
    <row r="64" spans="2:20" ht="24" customHeight="1">
      <c r="B64" s="8">
        <f t="shared" ca="1" si="1"/>
        <v>55</v>
      </c>
      <c r="C64" s="56"/>
      <c r="D64" s="33"/>
      <c r="E64" s="32"/>
      <c r="F64" s="32"/>
      <c r="G64" s="32"/>
      <c r="H64" s="32"/>
      <c r="I64" s="33"/>
      <c r="J64" s="34"/>
      <c r="K64" s="34"/>
      <c r="L64" s="36"/>
      <c r="M64" s="85"/>
      <c r="N64" s="86"/>
      <c r="O64" s="86"/>
      <c r="P64" s="40" t="str">
        <f t="shared" si="2"/>
        <v xml:space="preserve"> - </v>
      </c>
      <c r="Q64" s="85"/>
      <c r="R64" s="53">
        <v>19</v>
      </c>
      <c r="S64" s="89">
        <f t="shared" si="3"/>
        <v>0</v>
      </c>
      <c r="T64" s="36"/>
    </row>
    <row r="65" spans="2:20" ht="24" customHeight="1">
      <c r="B65" s="8">
        <f t="shared" ca="1" si="1"/>
        <v>56</v>
      </c>
      <c r="C65" s="56"/>
      <c r="D65" s="33"/>
      <c r="E65" s="32"/>
      <c r="F65" s="32"/>
      <c r="G65" s="32"/>
      <c r="H65" s="32"/>
      <c r="I65" s="33"/>
      <c r="J65" s="34"/>
      <c r="K65" s="34"/>
      <c r="L65" s="36"/>
      <c r="M65" s="85"/>
      <c r="N65" s="86"/>
      <c r="O65" s="86"/>
      <c r="P65" s="40" t="str">
        <f t="shared" si="2"/>
        <v xml:space="preserve"> - </v>
      </c>
      <c r="Q65" s="85"/>
      <c r="R65" s="53">
        <v>19</v>
      </c>
      <c r="S65" s="89">
        <f t="shared" si="3"/>
        <v>0</v>
      </c>
      <c r="T65" s="36"/>
    </row>
    <row r="66" spans="2:20" ht="24" customHeight="1">
      <c r="B66" s="8">
        <f t="shared" ca="1" si="1"/>
        <v>57</v>
      </c>
      <c r="C66" s="56"/>
      <c r="D66" s="33"/>
      <c r="E66" s="32"/>
      <c r="F66" s="32"/>
      <c r="G66" s="32"/>
      <c r="H66" s="32"/>
      <c r="I66" s="33"/>
      <c r="J66" s="34"/>
      <c r="K66" s="34"/>
      <c r="L66" s="36"/>
      <c r="M66" s="85"/>
      <c r="N66" s="86"/>
      <c r="O66" s="86"/>
      <c r="P66" s="40" t="str">
        <f t="shared" si="2"/>
        <v xml:space="preserve"> - </v>
      </c>
      <c r="Q66" s="85"/>
      <c r="R66" s="53">
        <v>19</v>
      </c>
      <c r="S66" s="89">
        <f t="shared" si="3"/>
        <v>0</v>
      </c>
      <c r="T66" s="36"/>
    </row>
    <row r="67" spans="2:20" ht="24" customHeight="1">
      <c r="B67" s="8">
        <f t="shared" ca="1" si="1"/>
        <v>58</v>
      </c>
      <c r="C67" s="56"/>
      <c r="D67" s="33"/>
      <c r="E67" s="32"/>
      <c r="F67" s="32"/>
      <c r="G67" s="32"/>
      <c r="H67" s="32"/>
      <c r="I67" s="33"/>
      <c r="J67" s="34"/>
      <c r="K67" s="34"/>
      <c r="L67" s="36"/>
      <c r="M67" s="85"/>
      <c r="N67" s="86"/>
      <c r="O67" s="86"/>
      <c r="P67" s="40" t="str">
        <f t="shared" si="2"/>
        <v xml:space="preserve"> - </v>
      </c>
      <c r="Q67" s="85"/>
      <c r="R67" s="53">
        <v>19</v>
      </c>
      <c r="S67" s="89">
        <f t="shared" si="3"/>
        <v>0</v>
      </c>
      <c r="T67" s="36"/>
    </row>
    <row r="68" spans="2:20" ht="24" customHeight="1">
      <c r="B68" s="8">
        <f t="shared" ca="1" si="1"/>
        <v>59</v>
      </c>
      <c r="C68" s="56"/>
      <c r="D68" s="33"/>
      <c r="E68" s="32"/>
      <c r="F68" s="32"/>
      <c r="G68" s="32"/>
      <c r="H68" s="32"/>
      <c r="I68" s="33"/>
      <c r="J68" s="34"/>
      <c r="K68" s="34"/>
      <c r="L68" s="36"/>
      <c r="M68" s="85"/>
      <c r="N68" s="86"/>
      <c r="O68" s="86"/>
      <c r="P68" s="40" t="str">
        <f t="shared" si="2"/>
        <v xml:space="preserve"> - </v>
      </c>
      <c r="Q68" s="85"/>
      <c r="R68" s="53">
        <v>19</v>
      </c>
      <c r="S68" s="89">
        <f t="shared" si="3"/>
        <v>0</v>
      </c>
      <c r="T68" s="36"/>
    </row>
    <row r="69" spans="2:20" ht="24" customHeight="1">
      <c r="B69" s="8">
        <f t="shared" ca="1" si="1"/>
        <v>60</v>
      </c>
      <c r="C69" s="56"/>
      <c r="D69" s="33"/>
      <c r="E69" s="32"/>
      <c r="F69" s="32"/>
      <c r="G69" s="32"/>
      <c r="H69" s="32"/>
      <c r="I69" s="33"/>
      <c r="J69" s="34"/>
      <c r="K69" s="34"/>
      <c r="L69" s="36"/>
      <c r="M69" s="85"/>
      <c r="N69" s="86"/>
      <c r="O69" s="86"/>
      <c r="P69" s="40" t="str">
        <f t="shared" si="2"/>
        <v xml:space="preserve"> - </v>
      </c>
      <c r="Q69" s="85"/>
      <c r="R69" s="53">
        <v>19</v>
      </c>
      <c r="S69" s="89">
        <f t="shared" si="3"/>
        <v>0</v>
      </c>
      <c r="T69" s="36"/>
    </row>
    <row r="70" spans="2:20" ht="24" customHeight="1">
      <c r="B70" s="8">
        <f t="shared" ca="1" si="1"/>
        <v>61</v>
      </c>
      <c r="C70" s="56"/>
      <c r="D70" s="33"/>
      <c r="E70" s="32"/>
      <c r="F70" s="32"/>
      <c r="G70" s="32"/>
      <c r="H70" s="32"/>
      <c r="I70" s="33"/>
      <c r="J70" s="34"/>
      <c r="K70" s="34"/>
      <c r="L70" s="36"/>
      <c r="M70" s="85"/>
      <c r="N70" s="86"/>
      <c r="O70" s="86"/>
      <c r="P70" s="40" t="str">
        <f t="shared" si="2"/>
        <v xml:space="preserve"> - </v>
      </c>
      <c r="Q70" s="85"/>
      <c r="R70" s="53">
        <v>19</v>
      </c>
      <c r="S70" s="89">
        <f t="shared" si="3"/>
        <v>0</v>
      </c>
      <c r="T70" s="36"/>
    </row>
    <row r="71" spans="2:20" ht="24" customHeight="1">
      <c r="B71" s="8">
        <f t="shared" ca="1" si="1"/>
        <v>62</v>
      </c>
      <c r="C71" s="56"/>
      <c r="D71" s="33"/>
      <c r="E71" s="32"/>
      <c r="F71" s="32"/>
      <c r="G71" s="32"/>
      <c r="H71" s="32"/>
      <c r="I71" s="33"/>
      <c r="J71" s="34"/>
      <c r="K71" s="34"/>
      <c r="L71" s="36"/>
      <c r="M71" s="85"/>
      <c r="N71" s="86"/>
      <c r="O71" s="86"/>
      <c r="P71" s="40" t="str">
        <f t="shared" si="2"/>
        <v xml:space="preserve"> - </v>
      </c>
      <c r="Q71" s="85"/>
      <c r="R71" s="53">
        <v>19</v>
      </c>
      <c r="S71" s="89">
        <f t="shared" si="3"/>
        <v>0</v>
      </c>
      <c r="T71" s="36"/>
    </row>
    <row r="72" spans="2:20" ht="24" customHeight="1">
      <c r="B72" s="8">
        <f t="shared" ca="1" si="1"/>
        <v>63</v>
      </c>
      <c r="C72" s="56"/>
      <c r="D72" s="33"/>
      <c r="E72" s="32"/>
      <c r="F72" s="32"/>
      <c r="G72" s="32"/>
      <c r="H72" s="32"/>
      <c r="I72" s="33"/>
      <c r="J72" s="34"/>
      <c r="K72" s="34"/>
      <c r="L72" s="36"/>
      <c r="M72" s="85"/>
      <c r="N72" s="86"/>
      <c r="O72" s="86"/>
      <c r="P72" s="40" t="str">
        <f t="shared" si="2"/>
        <v xml:space="preserve"> - </v>
      </c>
      <c r="Q72" s="85"/>
      <c r="R72" s="53">
        <v>19</v>
      </c>
      <c r="S72" s="89">
        <f t="shared" si="3"/>
        <v>0</v>
      </c>
      <c r="T72" s="36"/>
    </row>
    <row r="73" spans="2:20" ht="24" customHeight="1">
      <c r="B73" s="8">
        <f t="shared" ca="1" si="1"/>
        <v>64</v>
      </c>
      <c r="C73" s="56"/>
      <c r="D73" s="33"/>
      <c r="E73" s="32"/>
      <c r="F73" s="32"/>
      <c r="G73" s="32"/>
      <c r="H73" s="32"/>
      <c r="I73" s="33"/>
      <c r="J73" s="34"/>
      <c r="K73" s="34"/>
      <c r="L73" s="36"/>
      <c r="M73" s="85"/>
      <c r="N73" s="86"/>
      <c r="O73" s="86"/>
      <c r="P73" s="40" t="str">
        <f t="shared" si="2"/>
        <v xml:space="preserve"> - </v>
      </c>
      <c r="Q73" s="85"/>
      <c r="R73" s="53">
        <v>19</v>
      </c>
      <c r="S73" s="89">
        <f t="shared" si="3"/>
        <v>0</v>
      </c>
      <c r="T73" s="36"/>
    </row>
    <row r="74" spans="2:20" ht="24" customHeight="1">
      <c r="B74" s="8">
        <f t="shared" ca="1" si="1"/>
        <v>65</v>
      </c>
      <c r="C74" s="56"/>
      <c r="D74" s="33"/>
      <c r="E74" s="32"/>
      <c r="F74" s="32"/>
      <c r="G74" s="32"/>
      <c r="H74" s="32"/>
      <c r="I74" s="33"/>
      <c r="J74" s="34"/>
      <c r="K74" s="34"/>
      <c r="L74" s="36"/>
      <c r="M74" s="85"/>
      <c r="N74" s="86"/>
      <c r="O74" s="86"/>
      <c r="P74" s="40" t="str">
        <f t="shared" si="2"/>
        <v xml:space="preserve"> - </v>
      </c>
      <c r="Q74" s="85"/>
      <c r="R74" s="53">
        <v>19</v>
      </c>
      <c r="S74" s="89">
        <f t="shared" si="3"/>
        <v>0</v>
      </c>
      <c r="T74" s="36"/>
    </row>
    <row r="75" spans="2:20" ht="24" customHeight="1">
      <c r="B75" s="8">
        <f t="shared" ca="1" si="1"/>
        <v>66</v>
      </c>
      <c r="C75" s="56"/>
      <c r="D75" s="33"/>
      <c r="E75" s="32"/>
      <c r="F75" s="32"/>
      <c r="G75" s="32"/>
      <c r="H75" s="32"/>
      <c r="I75" s="33"/>
      <c r="J75" s="34"/>
      <c r="K75" s="34"/>
      <c r="L75" s="36"/>
      <c r="M75" s="85"/>
      <c r="N75" s="86"/>
      <c r="O75" s="86"/>
      <c r="P75" s="40" t="str">
        <f t="shared" ref="P75:P138" si="4">IF(OR(ISBLANK(N75),TYPE(N75)=2)," - ",O75/N75*100)</f>
        <v xml:space="preserve"> - </v>
      </c>
      <c r="Q75" s="85"/>
      <c r="R75" s="53">
        <v>19</v>
      </c>
      <c r="S75" s="89">
        <f t="shared" ref="S75:S138" si="5">IF(TYPE(Q75)=1,ROUND(Q75/(1+R75/100),2),"-")</f>
        <v>0</v>
      </c>
      <c r="T75" s="36"/>
    </row>
    <row r="76" spans="2:20" ht="24" customHeight="1">
      <c r="B76" s="8">
        <f t="shared" ca="1" si="1"/>
        <v>67</v>
      </c>
      <c r="C76" s="56"/>
      <c r="D76" s="33"/>
      <c r="E76" s="32"/>
      <c r="F76" s="32"/>
      <c r="G76" s="32"/>
      <c r="H76" s="32"/>
      <c r="I76" s="33"/>
      <c r="J76" s="34"/>
      <c r="K76" s="34"/>
      <c r="L76" s="36"/>
      <c r="M76" s="85"/>
      <c r="N76" s="86"/>
      <c r="O76" s="86"/>
      <c r="P76" s="40" t="str">
        <f t="shared" si="4"/>
        <v xml:space="preserve"> - </v>
      </c>
      <c r="Q76" s="85"/>
      <c r="R76" s="53">
        <v>19</v>
      </c>
      <c r="S76" s="89">
        <f t="shared" si="5"/>
        <v>0</v>
      </c>
      <c r="T76" s="36"/>
    </row>
    <row r="77" spans="2:20" ht="24" customHeight="1">
      <c r="B77" s="8">
        <f t="shared" ca="1" si="1"/>
        <v>68</v>
      </c>
      <c r="C77" s="56"/>
      <c r="D77" s="33"/>
      <c r="E77" s="32"/>
      <c r="F77" s="32"/>
      <c r="G77" s="32"/>
      <c r="H77" s="32"/>
      <c r="I77" s="33"/>
      <c r="J77" s="34"/>
      <c r="K77" s="34"/>
      <c r="L77" s="36"/>
      <c r="M77" s="85"/>
      <c r="N77" s="86"/>
      <c r="O77" s="86"/>
      <c r="P77" s="40" t="str">
        <f t="shared" si="4"/>
        <v xml:space="preserve"> - </v>
      </c>
      <c r="Q77" s="85"/>
      <c r="R77" s="53">
        <v>19</v>
      </c>
      <c r="S77" s="89">
        <f t="shared" si="5"/>
        <v>0</v>
      </c>
      <c r="T77" s="36"/>
    </row>
    <row r="78" spans="2:20" ht="24" customHeight="1">
      <c r="B78" s="8">
        <f t="shared" ca="1" si="1"/>
        <v>69</v>
      </c>
      <c r="C78" s="56"/>
      <c r="D78" s="33"/>
      <c r="E78" s="32"/>
      <c r="F78" s="32"/>
      <c r="G78" s="32"/>
      <c r="H78" s="32"/>
      <c r="I78" s="33"/>
      <c r="J78" s="34"/>
      <c r="K78" s="34"/>
      <c r="L78" s="36"/>
      <c r="M78" s="85"/>
      <c r="N78" s="86"/>
      <c r="O78" s="86"/>
      <c r="P78" s="40" t="str">
        <f t="shared" si="4"/>
        <v xml:space="preserve"> - </v>
      </c>
      <c r="Q78" s="85"/>
      <c r="R78" s="53">
        <v>19</v>
      </c>
      <c r="S78" s="89">
        <f t="shared" si="5"/>
        <v>0</v>
      </c>
      <c r="T78" s="36"/>
    </row>
    <row r="79" spans="2:20" ht="24" customHeight="1">
      <c r="B79" s="8">
        <f t="shared" ca="1" si="1"/>
        <v>70</v>
      </c>
      <c r="C79" s="56"/>
      <c r="D79" s="33"/>
      <c r="E79" s="32"/>
      <c r="F79" s="32"/>
      <c r="G79" s="32"/>
      <c r="H79" s="32"/>
      <c r="I79" s="33"/>
      <c r="J79" s="34"/>
      <c r="K79" s="34"/>
      <c r="L79" s="36"/>
      <c r="M79" s="85"/>
      <c r="N79" s="86"/>
      <c r="O79" s="86"/>
      <c r="P79" s="40" t="str">
        <f t="shared" si="4"/>
        <v xml:space="preserve"> - </v>
      </c>
      <c r="Q79" s="85"/>
      <c r="R79" s="53">
        <v>19</v>
      </c>
      <c r="S79" s="89">
        <f t="shared" si="5"/>
        <v>0</v>
      </c>
      <c r="T79" s="36"/>
    </row>
    <row r="80" spans="2:20" ht="24" customHeight="1">
      <c r="B80" s="8">
        <f t="shared" ca="1" si="1"/>
        <v>71</v>
      </c>
      <c r="C80" s="56"/>
      <c r="D80" s="33"/>
      <c r="E80" s="32"/>
      <c r="F80" s="32"/>
      <c r="G80" s="32"/>
      <c r="H80" s="32"/>
      <c r="I80" s="33"/>
      <c r="J80" s="34"/>
      <c r="K80" s="34"/>
      <c r="L80" s="36"/>
      <c r="M80" s="85"/>
      <c r="N80" s="86"/>
      <c r="O80" s="86"/>
      <c r="P80" s="40" t="str">
        <f t="shared" si="4"/>
        <v xml:space="preserve"> - </v>
      </c>
      <c r="Q80" s="85"/>
      <c r="R80" s="53">
        <v>19</v>
      </c>
      <c r="S80" s="89">
        <f t="shared" si="5"/>
        <v>0</v>
      </c>
      <c r="T80" s="36"/>
    </row>
    <row r="81" spans="2:20" ht="24" customHeight="1">
      <c r="B81" s="8">
        <f t="shared" ca="1" si="1"/>
        <v>72</v>
      </c>
      <c r="C81" s="56"/>
      <c r="D81" s="33"/>
      <c r="E81" s="32"/>
      <c r="F81" s="32"/>
      <c r="G81" s="32"/>
      <c r="H81" s="32"/>
      <c r="I81" s="33"/>
      <c r="J81" s="34"/>
      <c r="K81" s="34"/>
      <c r="L81" s="36"/>
      <c r="M81" s="85"/>
      <c r="N81" s="86"/>
      <c r="O81" s="86"/>
      <c r="P81" s="40" t="str">
        <f t="shared" si="4"/>
        <v xml:space="preserve"> - </v>
      </c>
      <c r="Q81" s="85"/>
      <c r="R81" s="53">
        <v>19</v>
      </c>
      <c r="S81" s="89">
        <f t="shared" si="5"/>
        <v>0</v>
      </c>
      <c r="T81" s="36"/>
    </row>
    <row r="82" spans="2:20" ht="24" customHeight="1">
      <c r="B82" s="8">
        <f t="shared" ca="1" si="1"/>
        <v>73</v>
      </c>
      <c r="C82" s="56"/>
      <c r="D82" s="33"/>
      <c r="E82" s="32"/>
      <c r="F82" s="32"/>
      <c r="G82" s="32"/>
      <c r="H82" s="32"/>
      <c r="I82" s="33"/>
      <c r="J82" s="34"/>
      <c r="K82" s="34"/>
      <c r="L82" s="36"/>
      <c r="M82" s="85"/>
      <c r="N82" s="86"/>
      <c r="O82" s="86"/>
      <c r="P82" s="40" t="str">
        <f t="shared" si="4"/>
        <v xml:space="preserve"> - </v>
      </c>
      <c r="Q82" s="85"/>
      <c r="R82" s="53">
        <v>19</v>
      </c>
      <c r="S82" s="89">
        <f t="shared" si="5"/>
        <v>0</v>
      </c>
      <c r="T82" s="36"/>
    </row>
    <row r="83" spans="2:20" ht="24" customHeight="1">
      <c r="B83" s="8">
        <f t="shared" ca="1" si="1"/>
        <v>74</v>
      </c>
      <c r="C83" s="56"/>
      <c r="D83" s="33"/>
      <c r="E83" s="32"/>
      <c r="F83" s="32"/>
      <c r="G83" s="32"/>
      <c r="H83" s="32"/>
      <c r="I83" s="33"/>
      <c r="J83" s="34"/>
      <c r="K83" s="34"/>
      <c r="L83" s="36"/>
      <c r="M83" s="85"/>
      <c r="N83" s="86"/>
      <c r="O83" s="86"/>
      <c r="P83" s="40" t="str">
        <f t="shared" si="4"/>
        <v xml:space="preserve"> - </v>
      </c>
      <c r="Q83" s="85"/>
      <c r="R83" s="53">
        <v>19</v>
      </c>
      <c r="S83" s="89">
        <f t="shared" si="5"/>
        <v>0</v>
      </c>
      <c r="T83" s="36"/>
    </row>
    <row r="84" spans="2:20" ht="24" customHeight="1">
      <c r="B84" s="8">
        <f t="shared" ca="1" si="1"/>
        <v>75</v>
      </c>
      <c r="C84" s="56"/>
      <c r="D84" s="33"/>
      <c r="E84" s="32"/>
      <c r="F84" s="32"/>
      <c r="G84" s="32"/>
      <c r="H84" s="32"/>
      <c r="I84" s="33"/>
      <c r="J84" s="34"/>
      <c r="K84" s="34"/>
      <c r="L84" s="36"/>
      <c r="M84" s="85"/>
      <c r="N84" s="86"/>
      <c r="O84" s="86"/>
      <c r="P84" s="40" t="str">
        <f t="shared" si="4"/>
        <v xml:space="preserve"> - </v>
      </c>
      <c r="Q84" s="85"/>
      <c r="R84" s="53">
        <v>19</v>
      </c>
      <c r="S84" s="89">
        <f t="shared" si="5"/>
        <v>0</v>
      </c>
      <c r="T84" s="36"/>
    </row>
    <row r="85" spans="2:20" ht="24" customHeight="1">
      <c r="B85" s="8">
        <f t="shared" ca="1" si="1"/>
        <v>76</v>
      </c>
      <c r="C85" s="56"/>
      <c r="D85" s="33"/>
      <c r="E85" s="32"/>
      <c r="F85" s="32"/>
      <c r="G85" s="32"/>
      <c r="H85" s="32"/>
      <c r="I85" s="33"/>
      <c r="J85" s="34"/>
      <c r="K85" s="34"/>
      <c r="L85" s="36"/>
      <c r="M85" s="85"/>
      <c r="N85" s="86"/>
      <c r="O85" s="86"/>
      <c r="P85" s="40" t="str">
        <f t="shared" si="4"/>
        <v xml:space="preserve"> - </v>
      </c>
      <c r="Q85" s="85"/>
      <c r="R85" s="53">
        <v>19</v>
      </c>
      <c r="S85" s="89">
        <f t="shared" si="5"/>
        <v>0</v>
      </c>
      <c r="T85" s="36"/>
    </row>
    <row r="86" spans="2:20" ht="24" customHeight="1">
      <c r="B86" s="8">
        <f t="shared" ca="1" si="1"/>
        <v>77</v>
      </c>
      <c r="C86" s="56"/>
      <c r="D86" s="33"/>
      <c r="E86" s="32"/>
      <c r="F86" s="32"/>
      <c r="G86" s="32"/>
      <c r="H86" s="32"/>
      <c r="I86" s="33"/>
      <c r="J86" s="34"/>
      <c r="K86" s="34"/>
      <c r="L86" s="36"/>
      <c r="M86" s="85"/>
      <c r="N86" s="86"/>
      <c r="O86" s="86"/>
      <c r="P86" s="40" t="str">
        <f t="shared" si="4"/>
        <v xml:space="preserve"> - </v>
      </c>
      <c r="Q86" s="85"/>
      <c r="R86" s="53">
        <v>19</v>
      </c>
      <c r="S86" s="89">
        <f t="shared" si="5"/>
        <v>0</v>
      </c>
      <c r="T86" s="36"/>
    </row>
    <row r="87" spans="2:20" ht="24" customHeight="1">
      <c r="B87" s="8">
        <f t="shared" ca="1" si="1"/>
        <v>78</v>
      </c>
      <c r="C87" s="56"/>
      <c r="D87" s="33"/>
      <c r="E87" s="32"/>
      <c r="F87" s="32"/>
      <c r="G87" s="32"/>
      <c r="H87" s="32"/>
      <c r="I87" s="33"/>
      <c r="J87" s="34"/>
      <c r="K87" s="34"/>
      <c r="L87" s="36"/>
      <c r="M87" s="85"/>
      <c r="N87" s="86"/>
      <c r="O87" s="86"/>
      <c r="P87" s="40" t="str">
        <f t="shared" si="4"/>
        <v xml:space="preserve"> - </v>
      </c>
      <c r="Q87" s="85"/>
      <c r="R87" s="53">
        <v>19</v>
      </c>
      <c r="S87" s="89">
        <f t="shared" si="5"/>
        <v>0</v>
      </c>
      <c r="T87" s="36"/>
    </row>
    <row r="88" spans="2:20" ht="24" customHeight="1">
      <c r="B88" s="8">
        <f t="shared" ca="1" si="1"/>
        <v>79</v>
      </c>
      <c r="C88" s="56"/>
      <c r="D88" s="33"/>
      <c r="E88" s="32"/>
      <c r="F88" s="32"/>
      <c r="G88" s="32"/>
      <c r="H88" s="32"/>
      <c r="I88" s="33"/>
      <c r="J88" s="34"/>
      <c r="K88" s="34"/>
      <c r="L88" s="36"/>
      <c r="M88" s="85"/>
      <c r="N88" s="86"/>
      <c r="O88" s="86"/>
      <c r="P88" s="40" t="str">
        <f t="shared" si="4"/>
        <v xml:space="preserve"> - </v>
      </c>
      <c r="Q88" s="85"/>
      <c r="R88" s="53">
        <v>19</v>
      </c>
      <c r="S88" s="89">
        <f t="shared" si="5"/>
        <v>0</v>
      </c>
      <c r="T88" s="36"/>
    </row>
    <row r="89" spans="2:20" ht="24" customHeight="1">
      <c r="B89" s="8">
        <f t="shared" ca="1" si="1"/>
        <v>80</v>
      </c>
      <c r="C89" s="56"/>
      <c r="D89" s="33"/>
      <c r="E89" s="32"/>
      <c r="F89" s="32"/>
      <c r="G89" s="32"/>
      <c r="H89" s="32"/>
      <c r="I89" s="33"/>
      <c r="J89" s="34"/>
      <c r="K89" s="34"/>
      <c r="L89" s="36"/>
      <c r="M89" s="85"/>
      <c r="N89" s="86"/>
      <c r="O89" s="86"/>
      <c r="P89" s="40" t="str">
        <f t="shared" si="4"/>
        <v xml:space="preserve"> - </v>
      </c>
      <c r="Q89" s="85"/>
      <c r="R89" s="53">
        <v>19</v>
      </c>
      <c r="S89" s="89">
        <f t="shared" si="5"/>
        <v>0</v>
      </c>
      <c r="T89" s="36"/>
    </row>
    <row r="90" spans="2:20" ht="24" customHeight="1">
      <c r="B90" s="8">
        <f t="shared" ca="1" si="1"/>
        <v>81</v>
      </c>
      <c r="C90" s="56"/>
      <c r="D90" s="33"/>
      <c r="E90" s="32"/>
      <c r="F90" s="32"/>
      <c r="G90" s="32"/>
      <c r="H90" s="32"/>
      <c r="I90" s="33"/>
      <c r="J90" s="34"/>
      <c r="K90" s="34"/>
      <c r="L90" s="36"/>
      <c r="M90" s="85"/>
      <c r="N90" s="86"/>
      <c r="O90" s="86"/>
      <c r="P90" s="40" t="str">
        <f t="shared" si="4"/>
        <v xml:space="preserve"> - </v>
      </c>
      <c r="Q90" s="85"/>
      <c r="R90" s="53">
        <v>19</v>
      </c>
      <c r="S90" s="89">
        <f t="shared" si="5"/>
        <v>0</v>
      </c>
      <c r="T90" s="36"/>
    </row>
    <row r="91" spans="2:20" ht="24" customHeight="1">
      <c r="B91" s="8">
        <f t="shared" ca="1" si="1"/>
        <v>82</v>
      </c>
      <c r="C91" s="56"/>
      <c r="D91" s="33"/>
      <c r="E91" s="32"/>
      <c r="F91" s="32"/>
      <c r="G91" s="32"/>
      <c r="H91" s="32"/>
      <c r="I91" s="33"/>
      <c r="J91" s="34"/>
      <c r="K91" s="34"/>
      <c r="L91" s="36"/>
      <c r="M91" s="85"/>
      <c r="N91" s="86"/>
      <c r="O91" s="86"/>
      <c r="P91" s="40" t="str">
        <f t="shared" si="4"/>
        <v xml:space="preserve"> - </v>
      </c>
      <c r="Q91" s="85"/>
      <c r="R91" s="53">
        <v>19</v>
      </c>
      <c r="S91" s="89">
        <f t="shared" si="5"/>
        <v>0</v>
      </c>
      <c r="T91" s="36"/>
    </row>
    <row r="92" spans="2:20" ht="24" customHeight="1">
      <c r="B92" s="8">
        <f t="shared" ca="1" si="1"/>
        <v>83</v>
      </c>
      <c r="C92" s="56"/>
      <c r="D92" s="33"/>
      <c r="E92" s="32"/>
      <c r="F92" s="32"/>
      <c r="G92" s="32"/>
      <c r="H92" s="32"/>
      <c r="I92" s="33"/>
      <c r="J92" s="34"/>
      <c r="K92" s="34"/>
      <c r="L92" s="36"/>
      <c r="M92" s="85"/>
      <c r="N92" s="86"/>
      <c r="O92" s="86"/>
      <c r="P92" s="40" t="str">
        <f t="shared" si="4"/>
        <v xml:space="preserve"> - </v>
      </c>
      <c r="Q92" s="85"/>
      <c r="R92" s="53">
        <v>19</v>
      </c>
      <c r="S92" s="89">
        <f t="shared" si="5"/>
        <v>0</v>
      </c>
      <c r="T92" s="36"/>
    </row>
    <row r="93" spans="2:20" ht="24" customHeight="1">
      <c r="B93" s="8">
        <f t="shared" ca="1" si="1"/>
        <v>84</v>
      </c>
      <c r="C93" s="56"/>
      <c r="D93" s="33"/>
      <c r="E93" s="32"/>
      <c r="F93" s="32"/>
      <c r="G93" s="32"/>
      <c r="H93" s="32"/>
      <c r="I93" s="33"/>
      <c r="J93" s="34"/>
      <c r="K93" s="34"/>
      <c r="L93" s="36"/>
      <c r="M93" s="85"/>
      <c r="N93" s="86"/>
      <c r="O93" s="86"/>
      <c r="P93" s="40" t="str">
        <f t="shared" si="4"/>
        <v xml:space="preserve"> - </v>
      </c>
      <c r="Q93" s="85"/>
      <c r="R93" s="53">
        <v>19</v>
      </c>
      <c r="S93" s="89">
        <f t="shared" si="5"/>
        <v>0</v>
      </c>
      <c r="T93" s="36"/>
    </row>
    <row r="94" spans="2:20" ht="24" customHeight="1">
      <c r="B94" s="8">
        <f t="shared" ca="1" si="1"/>
        <v>85</v>
      </c>
      <c r="C94" s="56"/>
      <c r="D94" s="33"/>
      <c r="E94" s="32"/>
      <c r="F94" s="32"/>
      <c r="G94" s="32"/>
      <c r="H94" s="32"/>
      <c r="I94" s="33"/>
      <c r="J94" s="34"/>
      <c r="K94" s="34"/>
      <c r="L94" s="36"/>
      <c r="M94" s="85"/>
      <c r="N94" s="86"/>
      <c r="O94" s="86"/>
      <c r="P94" s="40" t="str">
        <f t="shared" si="4"/>
        <v xml:space="preserve"> - </v>
      </c>
      <c r="Q94" s="85"/>
      <c r="R94" s="53">
        <v>19</v>
      </c>
      <c r="S94" s="89">
        <f t="shared" si="5"/>
        <v>0</v>
      </c>
      <c r="T94" s="36"/>
    </row>
    <row r="95" spans="2:20" ht="24" customHeight="1">
      <c r="B95" s="8">
        <f t="shared" ca="1" si="1"/>
        <v>86</v>
      </c>
      <c r="C95" s="56"/>
      <c r="D95" s="33"/>
      <c r="E95" s="32"/>
      <c r="F95" s="32"/>
      <c r="G95" s="32"/>
      <c r="H95" s="32"/>
      <c r="I95" s="33"/>
      <c r="J95" s="34"/>
      <c r="K95" s="34"/>
      <c r="L95" s="36"/>
      <c r="M95" s="85"/>
      <c r="N95" s="86"/>
      <c r="O95" s="86"/>
      <c r="P95" s="40" t="str">
        <f t="shared" si="4"/>
        <v xml:space="preserve"> - </v>
      </c>
      <c r="Q95" s="85"/>
      <c r="R95" s="53">
        <v>19</v>
      </c>
      <c r="S95" s="89">
        <f t="shared" si="5"/>
        <v>0</v>
      </c>
      <c r="T95" s="36"/>
    </row>
    <row r="96" spans="2:20" ht="24" customHeight="1">
      <c r="B96" s="8">
        <f t="shared" ca="1" si="1"/>
        <v>87</v>
      </c>
      <c r="C96" s="56"/>
      <c r="D96" s="33"/>
      <c r="E96" s="32"/>
      <c r="F96" s="32"/>
      <c r="G96" s="32"/>
      <c r="H96" s="32"/>
      <c r="I96" s="33"/>
      <c r="J96" s="34"/>
      <c r="K96" s="34"/>
      <c r="L96" s="36"/>
      <c r="M96" s="85"/>
      <c r="N96" s="86"/>
      <c r="O96" s="86"/>
      <c r="P96" s="40" t="str">
        <f t="shared" si="4"/>
        <v xml:space="preserve"> - </v>
      </c>
      <c r="Q96" s="85"/>
      <c r="R96" s="53">
        <v>19</v>
      </c>
      <c r="S96" s="89">
        <f t="shared" si="5"/>
        <v>0</v>
      </c>
      <c r="T96" s="36"/>
    </row>
    <row r="97" spans="2:20" ht="24" customHeight="1">
      <c r="B97" s="8">
        <f t="shared" ca="1" si="1"/>
        <v>88</v>
      </c>
      <c r="C97" s="56"/>
      <c r="D97" s="33"/>
      <c r="E97" s="32"/>
      <c r="F97" s="32"/>
      <c r="G97" s="32"/>
      <c r="H97" s="32"/>
      <c r="I97" s="33"/>
      <c r="J97" s="34"/>
      <c r="K97" s="34"/>
      <c r="L97" s="36"/>
      <c r="M97" s="85"/>
      <c r="N97" s="86"/>
      <c r="O97" s="86"/>
      <c r="P97" s="40" t="str">
        <f t="shared" si="4"/>
        <v xml:space="preserve"> - </v>
      </c>
      <c r="Q97" s="85"/>
      <c r="R97" s="53">
        <v>19</v>
      </c>
      <c r="S97" s="89">
        <f t="shared" si="5"/>
        <v>0</v>
      </c>
      <c r="T97" s="36"/>
    </row>
    <row r="98" spans="2:20" ht="24" customHeight="1">
      <c r="B98" s="8">
        <f t="shared" ca="1" si="1"/>
        <v>89</v>
      </c>
      <c r="C98" s="56"/>
      <c r="D98" s="33"/>
      <c r="E98" s="32"/>
      <c r="F98" s="32"/>
      <c r="G98" s="32"/>
      <c r="H98" s="32"/>
      <c r="I98" s="33"/>
      <c r="J98" s="34"/>
      <c r="K98" s="34"/>
      <c r="L98" s="36"/>
      <c r="M98" s="85"/>
      <c r="N98" s="86"/>
      <c r="O98" s="86"/>
      <c r="P98" s="40" t="str">
        <f t="shared" si="4"/>
        <v xml:space="preserve"> - </v>
      </c>
      <c r="Q98" s="85"/>
      <c r="R98" s="53">
        <v>19</v>
      </c>
      <c r="S98" s="89">
        <f t="shared" si="5"/>
        <v>0</v>
      </c>
      <c r="T98" s="36"/>
    </row>
    <row r="99" spans="2:20" ht="24" customHeight="1">
      <c r="B99" s="8">
        <f t="shared" ca="1" si="1"/>
        <v>90</v>
      </c>
      <c r="C99" s="56"/>
      <c r="D99" s="33"/>
      <c r="E99" s="32"/>
      <c r="F99" s="32"/>
      <c r="G99" s="32"/>
      <c r="H99" s="32"/>
      <c r="I99" s="33"/>
      <c r="J99" s="34"/>
      <c r="K99" s="34"/>
      <c r="L99" s="36"/>
      <c r="M99" s="85"/>
      <c r="N99" s="86"/>
      <c r="O99" s="86"/>
      <c r="P99" s="40" t="str">
        <f t="shared" si="4"/>
        <v xml:space="preserve"> - </v>
      </c>
      <c r="Q99" s="85"/>
      <c r="R99" s="53">
        <v>19</v>
      </c>
      <c r="S99" s="89">
        <f t="shared" si="5"/>
        <v>0</v>
      </c>
      <c r="T99" s="36"/>
    </row>
    <row r="100" spans="2:20" ht="24" customHeight="1">
      <c r="B100" s="8">
        <f t="shared" ca="1" si="1"/>
        <v>91</v>
      </c>
      <c r="C100" s="56"/>
      <c r="D100" s="33"/>
      <c r="E100" s="32"/>
      <c r="F100" s="32"/>
      <c r="G100" s="32"/>
      <c r="H100" s="32"/>
      <c r="I100" s="33"/>
      <c r="J100" s="34"/>
      <c r="K100" s="34"/>
      <c r="L100" s="36"/>
      <c r="M100" s="85"/>
      <c r="N100" s="86"/>
      <c r="O100" s="86"/>
      <c r="P100" s="40" t="str">
        <f t="shared" si="4"/>
        <v xml:space="preserve"> - </v>
      </c>
      <c r="Q100" s="85"/>
      <c r="R100" s="53">
        <v>19</v>
      </c>
      <c r="S100" s="89">
        <f t="shared" si="5"/>
        <v>0</v>
      </c>
      <c r="T100" s="36"/>
    </row>
    <row r="101" spans="2:20" ht="24" customHeight="1">
      <c r="B101" s="8">
        <f t="shared" ca="1" si="1"/>
        <v>92</v>
      </c>
      <c r="C101" s="56"/>
      <c r="D101" s="33"/>
      <c r="E101" s="32"/>
      <c r="F101" s="32"/>
      <c r="G101" s="32"/>
      <c r="H101" s="32"/>
      <c r="I101" s="33"/>
      <c r="J101" s="34"/>
      <c r="K101" s="34"/>
      <c r="L101" s="36"/>
      <c r="M101" s="85"/>
      <c r="N101" s="86"/>
      <c r="O101" s="86"/>
      <c r="P101" s="40" t="str">
        <f t="shared" si="4"/>
        <v xml:space="preserve"> - </v>
      </c>
      <c r="Q101" s="85"/>
      <c r="R101" s="53">
        <v>19</v>
      </c>
      <c r="S101" s="89">
        <f t="shared" si="5"/>
        <v>0</v>
      </c>
      <c r="T101" s="36"/>
    </row>
    <row r="102" spans="2:20" ht="24" customHeight="1">
      <c r="B102" s="8">
        <f t="shared" ca="1" si="1"/>
        <v>93</v>
      </c>
      <c r="C102" s="56"/>
      <c r="D102" s="33"/>
      <c r="E102" s="32"/>
      <c r="F102" s="32"/>
      <c r="G102" s="32"/>
      <c r="H102" s="32"/>
      <c r="I102" s="33"/>
      <c r="J102" s="34"/>
      <c r="K102" s="34"/>
      <c r="L102" s="36"/>
      <c r="M102" s="85"/>
      <c r="N102" s="86"/>
      <c r="O102" s="86"/>
      <c r="P102" s="40" t="str">
        <f t="shared" si="4"/>
        <v xml:space="preserve"> - </v>
      </c>
      <c r="Q102" s="85"/>
      <c r="R102" s="53">
        <v>19</v>
      </c>
      <c r="S102" s="89">
        <f t="shared" si="5"/>
        <v>0</v>
      </c>
      <c r="T102" s="36"/>
    </row>
    <row r="103" spans="2:20" ht="24" customHeight="1">
      <c r="B103" s="8">
        <f t="shared" ca="1" si="1"/>
        <v>94</v>
      </c>
      <c r="C103" s="56"/>
      <c r="D103" s="33"/>
      <c r="E103" s="32"/>
      <c r="F103" s="32"/>
      <c r="G103" s="32"/>
      <c r="H103" s="32"/>
      <c r="I103" s="33"/>
      <c r="J103" s="34"/>
      <c r="K103" s="34"/>
      <c r="L103" s="36"/>
      <c r="M103" s="85"/>
      <c r="N103" s="86"/>
      <c r="O103" s="86"/>
      <c r="P103" s="40" t="str">
        <f t="shared" si="4"/>
        <v xml:space="preserve"> - </v>
      </c>
      <c r="Q103" s="85"/>
      <c r="R103" s="53">
        <v>19</v>
      </c>
      <c r="S103" s="89">
        <f t="shared" si="5"/>
        <v>0</v>
      </c>
      <c r="T103" s="36"/>
    </row>
    <row r="104" spans="2:20" ht="24" customHeight="1">
      <c r="B104" s="8">
        <f t="shared" ca="1" si="1"/>
        <v>95</v>
      </c>
      <c r="C104" s="56"/>
      <c r="D104" s="33"/>
      <c r="E104" s="32"/>
      <c r="F104" s="32"/>
      <c r="G104" s="32"/>
      <c r="H104" s="32"/>
      <c r="I104" s="33"/>
      <c r="J104" s="34"/>
      <c r="K104" s="34"/>
      <c r="L104" s="36"/>
      <c r="M104" s="85"/>
      <c r="N104" s="86"/>
      <c r="O104" s="86"/>
      <c r="P104" s="40" t="str">
        <f t="shared" si="4"/>
        <v xml:space="preserve"> - </v>
      </c>
      <c r="Q104" s="85"/>
      <c r="R104" s="53">
        <v>19</v>
      </c>
      <c r="S104" s="89">
        <f t="shared" si="5"/>
        <v>0</v>
      </c>
      <c r="T104" s="36"/>
    </row>
    <row r="105" spans="2:20" ht="24" customHeight="1">
      <c r="B105" s="8">
        <f t="shared" ca="1" si="1"/>
        <v>96</v>
      </c>
      <c r="C105" s="56"/>
      <c r="D105" s="33"/>
      <c r="E105" s="32"/>
      <c r="F105" s="32"/>
      <c r="G105" s="32"/>
      <c r="H105" s="32"/>
      <c r="I105" s="33"/>
      <c r="J105" s="34"/>
      <c r="K105" s="34"/>
      <c r="L105" s="36"/>
      <c r="M105" s="85"/>
      <c r="N105" s="86"/>
      <c r="O105" s="86"/>
      <c r="P105" s="40" t="str">
        <f t="shared" si="4"/>
        <v xml:space="preserve"> - </v>
      </c>
      <c r="Q105" s="85"/>
      <c r="R105" s="53">
        <v>19</v>
      </c>
      <c r="S105" s="89">
        <f t="shared" si="5"/>
        <v>0</v>
      </c>
      <c r="T105" s="36"/>
    </row>
    <row r="106" spans="2:20" ht="24" customHeight="1">
      <c r="B106" s="8">
        <f t="shared" ca="1" si="1"/>
        <v>97</v>
      </c>
      <c r="C106" s="56"/>
      <c r="D106" s="33"/>
      <c r="E106" s="32"/>
      <c r="F106" s="32"/>
      <c r="G106" s="32"/>
      <c r="H106" s="32"/>
      <c r="I106" s="33"/>
      <c r="J106" s="34"/>
      <c r="K106" s="34"/>
      <c r="L106" s="36"/>
      <c r="M106" s="85"/>
      <c r="N106" s="86"/>
      <c r="O106" s="86"/>
      <c r="P106" s="40" t="str">
        <f t="shared" si="4"/>
        <v xml:space="preserve"> - </v>
      </c>
      <c r="Q106" s="85"/>
      <c r="R106" s="53">
        <v>19</v>
      </c>
      <c r="S106" s="89">
        <f t="shared" si="5"/>
        <v>0</v>
      </c>
      <c r="T106" s="36"/>
    </row>
    <row r="107" spans="2:20" ht="24" customHeight="1">
      <c r="B107" s="8">
        <f t="shared" ca="1" si="1"/>
        <v>98</v>
      </c>
      <c r="C107" s="56"/>
      <c r="D107" s="33"/>
      <c r="E107" s="32"/>
      <c r="F107" s="32"/>
      <c r="G107" s="32"/>
      <c r="H107" s="32"/>
      <c r="I107" s="33"/>
      <c r="J107" s="34"/>
      <c r="K107" s="34"/>
      <c r="L107" s="36"/>
      <c r="M107" s="85"/>
      <c r="N107" s="86"/>
      <c r="O107" s="86"/>
      <c r="P107" s="40" t="str">
        <f t="shared" si="4"/>
        <v xml:space="preserve"> - </v>
      </c>
      <c r="Q107" s="85"/>
      <c r="R107" s="53">
        <v>19</v>
      </c>
      <c r="S107" s="89">
        <f t="shared" si="5"/>
        <v>0</v>
      </c>
      <c r="T107" s="36"/>
    </row>
    <row r="108" spans="2:20" ht="24" customHeight="1">
      <c r="B108" s="8">
        <f t="shared" ca="1" si="1"/>
        <v>99</v>
      </c>
      <c r="C108" s="56"/>
      <c r="D108" s="33"/>
      <c r="E108" s="32"/>
      <c r="F108" s="32"/>
      <c r="G108" s="32"/>
      <c r="H108" s="32"/>
      <c r="I108" s="33"/>
      <c r="J108" s="34"/>
      <c r="K108" s="34"/>
      <c r="L108" s="36"/>
      <c r="M108" s="85"/>
      <c r="N108" s="86"/>
      <c r="O108" s="86"/>
      <c r="P108" s="40" t="str">
        <f t="shared" si="4"/>
        <v xml:space="preserve"> - </v>
      </c>
      <c r="Q108" s="85"/>
      <c r="R108" s="53">
        <v>19</v>
      </c>
      <c r="S108" s="89">
        <f t="shared" si="5"/>
        <v>0</v>
      </c>
      <c r="T108" s="36"/>
    </row>
    <row r="109" spans="2:20" ht="24" customHeight="1">
      <c r="B109" s="8">
        <f t="shared" ca="1" si="1"/>
        <v>100</v>
      </c>
      <c r="C109" s="56"/>
      <c r="D109" s="33"/>
      <c r="E109" s="32"/>
      <c r="F109" s="32"/>
      <c r="G109" s="32"/>
      <c r="H109" s="32"/>
      <c r="I109" s="33"/>
      <c r="J109" s="34"/>
      <c r="K109" s="34"/>
      <c r="L109" s="36"/>
      <c r="M109" s="85"/>
      <c r="N109" s="86"/>
      <c r="O109" s="86"/>
      <c r="P109" s="40" t="str">
        <f t="shared" si="4"/>
        <v xml:space="preserve"> - </v>
      </c>
      <c r="Q109" s="85"/>
      <c r="R109" s="53">
        <v>19</v>
      </c>
      <c r="S109" s="89">
        <f t="shared" si="5"/>
        <v>0</v>
      </c>
      <c r="T109" s="36"/>
    </row>
    <row r="110" spans="2:20" ht="24" customHeight="1">
      <c r="B110" s="8">
        <f t="shared" ca="1" si="1"/>
        <v>101</v>
      </c>
      <c r="C110" s="56"/>
      <c r="D110" s="33"/>
      <c r="E110" s="32"/>
      <c r="F110" s="32"/>
      <c r="G110" s="32"/>
      <c r="H110" s="32"/>
      <c r="I110" s="33"/>
      <c r="J110" s="34"/>
      <c r="K110" s="34"/>
      <c r="L110" s="36"/>
      <c r="M110" s="85"/>
      <c r="N110" s="86"/>
      <c r="O110" s="86"/>
      <c r="P110" s="40" t="str">
        <f t="shared" si="4"/>
        <v xml:space="preserve"> - </v>
      </c>
      <c r="Q110" s="85"/>
      <c r="R110" s="53">
        <v>19</v>
      </c>
      <c r="S110" s="89">
        <f t="shared" si="5"/>
        <v>0</v>
      </c>
      <c r="T110" s="36"/>
    </row>
    <row r="111" spans="2:20" ht="24" customHeight="1">
      <c r="B111" s="8">
        <f t="shared" ca="1" si="1"/>
        <v>102</v>
      </c>
      <c r="C111" s="56"/>
      <c r="D111" s="33"/>
      <c r="E111" s="32"/>
      <c r="F111" s="32"/>
      <c r="G111" s="32"/>
      <c r="H111" s="32"/>
      <c r="I111" s="33"/>
      <c r="J111" s="34"/>
      <c r="K111" s="34"/>
      <c r="L111" s="36"/>
      <c r="M111" s="85"/>
      <c r="N111" s="86"/>
      <c r="O111" s="86"/>
      <c r="P111" s="40" t="str">
        <f t="shared" si="4"/>
        <v xml:space="preserve"> - </v>
      </c>
      <c r="Q111" s="85"/>
      <c r="R111" s="53">
        <v>19</v>
      </c>
      <c r="S111" s="89">
        <f t="shared" si="5"/>
        <v>0</v>
      </c>
      <c r="T111" s="36"/>
    </row>
    <row r="112" spans="2:20" ht="24" customHeight="1">
      <c r="B112" s="8">
        <f t="shared" ca="1" si="1"/>
        <v>103</v>
      </c>
      <c r="C112" s="56"/>
      <c r="D112" s="33"/>
      <c r="E112" s="32"/>
      <c r="F112" s="32"/>
      <c r="G112" s="32"/>
      <c r="H112" s="32"/>
      <c r="I112" s="33"/>
      <c r="J112" s="34"/>
      <c r="K112" s="34"/>
      <c r="L112" s="36"/>
      <c r="M112" s="85"/>
      <c r="N112" s="86"/>
      <c r="O112" s="86"/>
      <c r="P112" s="40" t="str">
        <f t="shared" si="4"/>
        <v xml:space="preserve"> - </v>
      </c>
      <c r="Q112" s="85"/>
      <c r="R112" s="53">
        <v>19</v>
      </c>
      <c r="S112" s="89">
        <f t="shared" si="5"/>
        <v>0</v>
      </c>
      <c r="T112" s="36"/>
    </row>
    <row r="113" spans="2:20" ht="24" customHeight="1">
      <c r="B113" s="8">
        <f t="shared" ca="1" si="1"/>
        <v>104</v>
      </c>
      <c r="C113" s="56"/>
      <c r="D113" s="33"/>
      <c r="E113" s="32"/>
      <c r="F113" s="32"/>
      <c r="G113" s="32"/>
      <c r="H113" s="32"/>
      <c r="I113" s="33"/>
      <c r="J113" s="34"/>
      <c r="K113" s="34"/>
      <c r="L113" s="36"/>
      <c r="M113" s="85"/>
      <c r="N113" s="86"/>
      <c r="O113" s="86"/>
      <c r="P113" s="40" t="str">
        <f t="shared" si="4"/>
        <v xml:space="preserve"> - </v>
      </c>
      <c r="Q113" s="85"/>
      <c r="R113" s="53">
        <v>19</v>
      </c>
      <c r="S113" s="89">
        <f t="shared" si="5"/>
        <v>0</v>
      </c>
      <c r="T113" s="36"/>
    </row>
    <row r="114" spans="2:20" ht="24" customHeight="1">
      <c r="B114" s="8">
        <f t="shared" ca="1" si="1"/>
        <v>105</v>
      </c>
      <c r="C114" s="56"/>
      <c r="D114" s="33"/>
      <c r="E114" s="32"/>
      <c r="F114" s="32"/>
      <c r="G114" s="32"/>
      <c r="H114" s="32"/>
      <c r="I114" s="33"/>
      <c r="J114" s="34"/>
      <c r="K114" s="34"/>
      <c r="L114" s="36"/>
      <c r="M114" s="85"/>
      <c r="N114" s="86"/>
      <c r="O114" s="86"/>
      <c r="P114" s="40" t="str">
        <f t="shared" si="4"/>
        <v xml:space="preserve"> - </v>
      </c>
      <c r="Q114" s="85"/>
      <c r="R114" s="53">
        <v>19</v>
      </c>
      <c r="S114" s="89">
        <f t="shared" si="5"/>
        <v>0</v>
      </c>
      <c r="T114" s="36"/>
    </row>
    <row r="115" spans="2:20" ht="24" customHeight="1">
      <c r="B115" s="8">
        <f t="shared" ca="1" si="1"/>
        <v>106</v>
      </c>
      <c r="C115" s="56"/>
      <c r="D115" s="33"/>
      <c r="E115" s="32"/>
      <c r="F115" s="32"/>
      <c r="G115" s="32"/>
      <c r="H115" s="32"/>
      <c r="I115" s="33"/>
      <c r="J115" s="34"/>
      <c r="K115" s="34"/>
      <c r="L115" s="36"/>
      <c r="M115" s="85"/>
      <c r="N115" s="86"/>
      <c r="O115" s="86"/>
      <c r="P115" s="40" t="str">
        <f t="shared" si="4"/>
        <v xml:space="preserve"> - </v>
      </c>
      <c r="Q115" s="85"/>
      <c r="R115" s="53">
        <v>19</v>
      </c>
      <c r="S115" s="89">
        <f t="shared" si="5"/>
        <v>0</v>
      </c>
      <c r="T115" s="36"/>
    </row>
    <row r="116" spans="2:20" ht="24" customHeight="1">
      <c r="B116" s="8">
        <f t="shared" ca="1" si="1"/>
        <v>107</v>
      </c>
      <c r="C116" s="56"/>
      <c r="D116" s="33"/>
      <c r="E116" s="32"/>
      <c r="F116" s="32"/>
      <c r="G116" s="32"/>
      <c r="H116" s="32"/>
      <c r="I116" s="33"/>
      <c r="J116" s="34"/>
      <c r="K116" s="34"/>
      <c r="L116" s="36"/>
      <c r="M116" s="85"/>
      <c r="N116" s="86"/>
      <c r="O116" s="86"/>
      <c r="P116" s="40" t="str">
        <f t="shared" si="4"/>
        <v xml:space="preserve"> - </v>
      </c>
      <c r="Q116" s="85"/>
      <c r="R116" s="53">
        <v>19</v>
      </c>
      <c r="S116" s="89">
        <f t="shared" si="5"/>
        <v>0</v>
      </c>
      <c r="T116" s="36"/>
    </row>
    <row r="117" spans="2:20" ht="24" customHeight="1">
      <c r="B117" s="8">
        <f t="shared" ca="1" si="1"/>
        <v>108</v>
      </c>
      <c r="C117" s="56"/>
      <c r="D117" s="33"/>
      <c r="E117" s="32"/>
      <c r="F117" s="32"/>
      <c r="G117" s="32"/>
      <c r="H117" s="32"/>
      <c r="I117" s="33"/>
      <c r="J117" s="34"/>
      <c r="K117" s="34"/>
      <c r="L117" s="36"/>
      <c r="M117" s="85"/>
      <c r="N117" s="86"/>
      <c r="O117" s="86"/>
      <c r="P117" s="40" t="str">
        <f t="shared" si="4"/>
        <v xml:space="preserve"> - </v>
      </c>
      <c r="Q117" s="85"/>
      <c r="R117" s="53">
        <v>19</v>
      </c>
      <c r="S117" s="89">
        <f t="shared" si="5"/>
        <v>0</v>
      </c>
      <c r="T117" s="36"/>
    </row>
    <row r="118" spans="2:20" ht="24" customHeight="1">
      <c r="B118" s="8">
        <f t="shared" ca="1" si="1"/>
        <v>109</v>
      </c>
      <c r="C118" s="56"/>
      <c r="D118" s="33"/>
      <c r="E118" s="32"/>
      <c r="F118" s="32"/>
      <c r="G118" s="32"/>
      <c r="H118" s="32"/>
      <c r="I118" s="33"/>
      <c r="J118" s="34"/>
      <c r="K118" s="34"/>
      <c r="L118" s="36"/>
      <c r="M118" s="85"/>
      <c r="N118" s="86"/>
      <c r="O118" s="86"/>
      <c r="P118" s="40" t="str">
        <f t="shared" si="4"/>
        <v xml:space="preserve"> - </v>
      </c>
      <c r="Q118" s="85"/>
      <c r="R118" s="53">
        <v>19</v>
      </c>
      <c r="S118" s="89">
        <f t="shared" si="5"/>
        <v>0</v>
      </c>
      <c r="T118" s="36"/>
    </row>
    <row r="119" spans="2:20" ht="24" customHeight="1">
      <c r="B119" s="8">
        <f t="shared" ca="1" si="1"/>
        <v>110</v>
      </c>
      <c r="C119" s="56"/>
      <c r="D119" s="33"/>
      <c r="E119" s="32"/>
      <c r="F119" s="32"/>
      <c r="G119" s="32"/>
      <c r="H119" s="32"/>
      <c r="I119" s="33"/>
      <c r="J119" s="34"/>
      <c r="K119" s="34"/>
      <c r="L119" s="36"/>
      <c r="M119" s="85"/>
      <c r="N119" s="86"/>
      <c r="O119" s="86"/>
      <c r="P119" s="40" t="str">
        <f t="shared" si="4"/>
        <v xml:space="preserve"> - </v>
      </c>
      <c r="Q119" s="85"/>
      <c r="R119" s="53">
        <v>19</v>
      </c>
      <c r="S119" s="89">
        <f t="shared" si="5"/>
        <v>0</v>
      </c>
      <c r="T119" s="36"/>
    </row>
    <row r="120" spans="2:20" ht="24" customHeight="1">
      <c r="B120" s="8">
        <f t="shared" ca="1" si="1"/>
        <v>111</v>
      </c>
      <c r="C120" s="56"/>
      <c r="D120" s="33"/>
      <c r="E120" s="32"/>
      <c r="F120" s="32"/>
      <c r="G120" s="32"/>
      <c r="H120" s="32"/>
      <c r="I120" s="33"/>
      <c r="J120" s="34"/>
      <c r="K120" s="34"/>
      <c r="L120" s="36"/>
      <c r="M120" s="85"/>
      <c r="N120" s="86"/>
      <c r="O120" s="86"/>
      <c r="P120" s="40" t="str">
        <f t="shared" si="4"/>
        <v xml:space="preserve"> - </v>
      </c>
      <c r="Q120" s="85"/>
      <c r="R120" s="53">
        <v>19</v>
      </c>
      <c r="S120" s="89">
        <f t="shared" si="5"/>
        <v>0</v>
      </c>
      <c r="T120" s="36"/>
    </row>
    <row r="121" spans="2:20" ht="24" customHeight="1">
      <c r="B121" s="8">
        <f t="shared" ca="1" si="1"/>
        <v>112</v>
      </c>
      <c r="C121" s="56"/>
      <c r="D121" s="33"/>
      <c r="E121" s="32"/>
      <c r="F121" s="32"/>
      <c r="G121" s="32"/>
      <c r="H121" s="32"/>
      <c r="I121" s="33"/>
      <c r="J121" s="34"/>
      <c r="K121" s="34"/>
      <c r="L121" s="36"/>
      <c r="M121" s="85"/>
      <c r="N121" s="86"/>
      <c r="O121" s="86"/>
      <c r="P121" s="40" t="str">
        <f t="shared" si="4"/>
        <v xml:space="preserve"> - </v>
      </c>
      <c r="Q121" s="85"/>
      <c r="R121" s="53">
        <v>19</v>
      </c>
      <c r="S121" s="89">
        <f t="shared" si="5"/>
        <v>0</v>
      </c>
      <c r="T121" s="36"/>
    </row>
    <row r="122" spans="2:20" ht="24" customHeight="1">
      <c r="B122" s="8">
        <f t="shared" ca="1" si="1"/>
        <v>113</v>
      </c>
      <c r="C122" s="56"/>
      <c r="D122" s="33"/>
      <c r="E122" s="32"/>
      <c r="F122" s="32"/>
      <c r="G122" s="32"/>
      <c r="H122" s="32"/>
      <c r="I122" s="33"/>
      <c r="J122" s="34"/>
      <c r="K122" s="34"/>
      <c r="L122" s="36"/>
      <c r="M122" s="85"/>
      <c r="N122" s="86"/>
      <c r="O122" s="86"/>
      <c r="P122" s="40" t="str">
        <f t="shared" si="4"/>
        <v xml:space="preserve"> - </v>
      </c>
      <c r="Q122" s="85"/>
      <c r="R122" s="53">
        <v>19</v>
      </c>
      <c r="S122" s="89">
        <f t="shared" si="5"/>
        <v>0</v>
      </c>
      <c r="T122" s="36"/>
    </row>
    <row r="123" spans="2:20" ht="24" customHeight="1">
      <c r="B123" s="8">
        <f t="shared" ca="1" si="1"/>
        <v>114</v>
      </c>
      <c r="C123" s="56"/>
      <c r="D123" s="33"/>
      <c r="E123" s="32"/>
      <c r="F123" s="32"/>
      <c r="G123" s="32"/>
      <c r="H123" s="32"/>
      <c r="I123" s="33"/>
      <c r="J123" s="34"/>
      <c r="K123" s="34"/>
      <c r="L123" s="36"/>
      <c r="M123" s="85"/>
      <c r="N123" s="86"/>
      <c r="O123" s="86"/>
      <c r="P123" s="40" t="str">
        <f t="shared" si="4"/>
        <v xml:space="preserve"> - </v>
      </c>
      <c r="Q123" s="85"/>
      <c r="R123" s="53">
        <v>19</v>
      </c>
      <c r="S123" s="89">
        <f t="shared" si="5"/>
        <v>0</v>
      </c>
      <c r="T123" s="36"/>
    </row>
    <row r="124" spans="2:20" ht="24" customHeight="1">
      <c r="B124" s="8">
        <f t="shared" ca="1" si="1"/>
        <v>115</v>
      </c>
      <c r="C124" s="56"/>
      <c r="D124" s="33"/>
      <c r="E124" s="32"/>
      <c r="F124" s="32"/>
      <c r="G124" s="32"/>
      <c r="H124" s="32"/>
      <c r="I124" s="33"/>
      <c r="J124" s="34"/>
      <c r="K124" s="34"/>
      <c r="L124" s="36"/>
      <c r="M124" s="85"/>
      <c r="N124" s="86"/>
      <c r="O124" s="86"/>
      <c r="P124" s="40" t="str">
        <f t="shared" si="4"/>
        <v xml:space="preserve"> - </v>
      </c>
      <c r="Q124" s="85"/>
      <c r="R124" s="53">
        <v>19</v>
      </c>
      <c r="S124" s="89">
        <f t="shared" si="5"/>
        <v>0</v>
      </c>
      <c r="T124" s="36"/>
    </row>
    <row r="125" spans="2:20" ht="24" customHeight="1">
      <c r="B125" s="8">
        <f t="shared" ca="1" si="1"/>
        <v>116</v>
      </c>
      <c r="C125" s="56"/>
      <c r="D125" s="33"/>
      <c r="E125" s="32"/>
      <c r="F125" s="32"/>
      <c r="G125" s="32"/>
      <c r="H125" s="32"/>
      <c r="I125" s="33"/>
      <c r="J125" s="34"/>
      <c r="K125" s="34"/>
      <c r="L125" s="36"/>
      <c r="M125" s="85"/>
      <c r="N125" s="86"/>
      <c r="O125" s="86"/>
      <c r="P125" s="40" t="str">
        <f t="shared" si="4"/>
        <v xml:space="preserve"> - </v>
      </c>
      <c r="Q125" s="85"/>
      <c r="R125" s="53">
        <v>19</v>
      </c>
      <c r="S125" s="89">
        <f t="shared" si="5"/>
        <v>0</v>
      </c>
      <c r="T125" s="36"/>
    </row>
    <row r="126" spans="2:20" ht="24" customHeight="1">
      <c r="B126" s="8">
        <f t="shared" ca="1" si="1"/>
        <v>117</v>
      </c>
      <c r="C126" s="56"/>
      <c r="D126" s="33"/>
      <c r="E126" s="32"/>
      <c r="F126" s="32"/>
      <c r="G126" s="32"/>
      <c r="H126" s="32"/>
      <c r="I126" s="33"/>
      <c r="J126" s="34"/>
      <c r="K126" s="34"/>
      <c r="L126" s="36"/>
      <c r="M126" s="85"/>
      <c r="N126" s="86"/>
      <c r="O126" s="86"/>
      <c r="P126" s="40" t="str">
        <f t="shared" si="4"/>
        <v xml:space="preserve"> - </v>
      </c>
      <c r="Q126" s="85"/>
      <c r="R126" s="53">
        <v>19</v>
      </c>
      <c r="S126" s="89">
        <f t="shared" si="5"/>
        <v>0</v>
      </c>
      <c r="T126" s="36"/>
    </row>
    <row r="127" spans="2:20" ht="24" customHeight="1">
      <c r="B127" s="8">
        <f t="shared" ca="1" si="1"/>
        <v>118</v>
      </c>
      <c r="C127" s="56"/>
      <c r="D127" s="33"/>
      <c r="E127" s="32"/>
      <c r="F127" s="32"/>
      <c r="G127" s="32"/>
      <c r="H127" s="32"/>
      <c r="I127" s="33"/>
      <c r="J127" s="34"/>
      <c r="K127" s="34"/>
      <c r="L127" s="36"/>
      <c r="M127" s="85"/>
      <c r="N127" s="86"/>
      <c r="O127" s="86"/>
      <c r="P127" s="40" t="str">
        <f t="shared" si="4"/>
        <v xml:space="preserve"> - </v>
      </c>
      <c r="Q127" s="85"/>
      <c r="R127" s="53">
        <v>19</v>
      </c>
      <c r="S127" s="89">
        <f t="shared" si="5"/>
        <v>0</v>
      </c>
      <c r="T127" s="36"/>
    </row>
    <row r="128" spans="2:20" ht="24" customHeight="1">
      <c r="B128" s="8">
        <f t="shared" ca="1" si="1"/>
        <v>119</v>
      </c>
      <c r="C128" s="56"/>
      <c r="D128" s="33"/>
      <c r="E128" s="32"/>
      <c r="F128" s="32"/>
      <c r="G128" s="32"/>
      <c r="H128" s="32"/>
      <c r="I128" s="33"/>
      <c r="J128" s="34"/>
      <c r="K128" s="34"/>
      <c r="L128" s="36"/>
      <c r="M128" s="85"/>
      <c r="N128" s="86"/>
      <c r="O128" s="86"/>
      <c r="P128" s="40" t="str">
        <f t="shared" si="4"/>
        <v xml:space="preserve"> - </v>
      </c>
      <c r="Q128" s="85"/>
      <c r="R128" s="53">
        <v>19</v>
      </c>
      <c r="S128" s="89">
        <f t="shared" si="5"/>
        <v>0</v>
      </c>
      <c r="T128" s="36"/>
    </row>
    <row r="129" spans="2:20" ht="24" customHeight="1">
      <c r="B129" s="8">
        <f t="shared" ca="1" si="1"/>
        <v>120</v>
      </c>
      <c r="C129" s="56"/>
      <c r="D129" s="33"/>
      <c r="E129" s="32"/>
      <c r="F129" s="32"/>
      <c r="G129" s="32"/>
      <c r="H129" s="32"/>
      <c r="I129" s="33"/>
      <c r="J129" s="34"/>
      <c r="K129" s="34"/>
      <c r="L129" s="36"/>
      <c r="M129" s="85"/>
      <c r="N129" s="86"/>
      <c r="O129" s="86"/>
      <c r="P129" s="40" t="str">
        <f t="shared" si="4"/>
        <v xml:space="preserve"> - </v>
      </c>
      <c r="Q129" s="85"/>
      <c r="R129" s="53">
        <v>19</v>
      </c>
      <c r="S129" s="89">
        <f t="shared" si="5"/>
        <v>0</v>
      </c>
      <c r="T129" s="36"/>
    </row>
    <row r="130" spans="2:20" ht="24" customHeight="1">
      <c r="B130" s="8">
        <f t="shared" ca="1" si="1"/>
        <v>121</v>
      </c>
      <c r="C130" s="56"/>
      <c r="D130" s="33"/>
      <c r="E130" s="32"/>
      <c r="F130" s="32"/>
      <c r="G130" s="32"/>
      <c r="H130" s="32"/>
      <c r="I130" s="33"/>
      <c r="J130" s="34"/>
      <c r="K130" s="34"/>
      <c r="L130" s="36"/>
      <c r="M130" s="85"/>
      <c r="N130" s="86"/>
      <c r="O130" s="86"/>
      <c r="P130" s="40" t="str">
        <f t="shared" si="4"/>
        <v xml:space="preserve"> - </v>
      </c>
      <c r="Q130" s="85"/>
      <c r="R130" s="53">
        <v>19</v>
      </c>
      <c r="S130" s="89">
        <f t="shared" si="5"/>
        <v>0</v>
      </c>
      <c r="T130" s="36"/>
    </row>
    <row r="131" spans="2:20" ht="24" customHeight="1">
      <c r="B131" s="8">
        <f t="shared" ca="1" si="1"/>
        <v>122</v>
      </c>
      <c r="C131" s="56"/>
      <c r="D131" s="33"/>
      <c r="E131" s="32"/>
      <c r="F131" s="32"/>
      <c r="G131" s="32"/>
      <c r="H131" s="32"/>
      <c r="I131" s="33"/>
      <c r="J131" s="34"/>
      <c r="K131" s="34"/>
      <c r="L131" s="36"/>
      <c r="M131" s="85"/>
      <c r="N131" s="86"/>
      <c r="O131" s="86"/>
      <c r="P131" s="40" t="str">
        <f t="shared" si="4"/>
        <v xml:space="preserve"> - </v>
      </c>
      <c r="Q131" s="85"/>
      <c r="R131" s="53">
        <v>19</v>
      </c>
      <c r="S131" s="89">
        <f t="shared" si="5"/>
        <v>0</v>
      </c>
      <c r="T131" s="36"/>
    </row>
    <row r="132" spans="2:20" ht="24" customHeight="1">
      <c r="B132" s="8">
        <f t="shared" ca="1" si="1"/>
        <v>123</v>
      </c>
      <c r="C132" s="56"/>
      <c r="D132" s="33"/>
      <c r="E132" s="32"/>
      <c r="F132" s="32"/>
      <c r="G132" s="32"/>
      <c r="H132" s="32"/>
      <c r="I132" s="33"/>
      <c r="J132" s="34"/>
      <c r="K132" s="34"/>
      <c r="L132" s="36"/>
      <c r="M132" s="85"/>
      <c r="N132" s="86"/>
      <c r="O132" s="86"/>
      <c r="P132" s="40" t="str">
        <f t="shared" si="4"/>
        <v xml:space="preserve"> - </v>
      </c>
      <c r="Q132" s="85"/>
      <c r="R132" s="53">
        <v>19</v>
      </c>
      <c r="S132" s="89">
        <f t="shared" si="5"/>
        <v>0</v>
      </c>
      <c r="T132" s="36"/>
    </row>
    <row r="133" spans="2:20" ht="24" customHeight="1">
      <c r="B133" s="8">
        <f t="shared" ca="1" si="1"/>
        <v>124</v>
      </c>
      <c r="C133" s="56"/>
      <c r="D133" s="33"/>
      <c r="E133" s="32"/>
      <c r="F133" s="32"/>
      <c r="G133" s="32"/>
      <c r="H133" s="32"/>
      <c r="I133" s="33"/>
      <c r="J133" s="34"/>
      <c r="K133" s="34"/>
      <c r="L133" s="36"/>
      <c r="M133" s="85"/>
      <c r="N133" s="86"/>
      <c r="O133" s="86"/>
      <c r="P133" s="40" t="str">
        <f t="shared" si="4"/>
        <v xml:space="preserve"> - </v>
      </c>
      <c r="Q133" s="85"/>
      <c r="R133" s="53">
        <v>19</v>
      </c>
      <c r="S133" s="89">
        <f t="shared" si="5"/>
        <v>0</v>
      </c>
      <c r="T133" s="36"/>
    </row>
    <row r="134" spans="2:20" ht="24" customHeight="1">
      <c r="B134" s="8">
        <f t="shared" ca="1" si="1"/>
        <v>125</v>
      </c>
      <c r="C134" s="56"/>
      <c r="D134" s="33"/>
      <c r="E134" s="32"/>
      <c r="F134" s="32"/>
      <c r="G134" s="32"/>
      <c r="H134" s="32"/>
      <c r="I134" s="33"/>
      <c r="J134" s="34"/>
      <c r="K134" s="34"/>
      <c r="L134" s="36"/>
      <c r="M134" s="85"/>
      <c r="N134" s="86"/>
      <c r="O134" s="86"/>
      <c r="P134" s="40" t="str">
        <f t="shared" si="4"/>
        <v xml:space="preserve"> - </v>
      </c>
      <c r="Q134" s="85"/>
      <c r="R134" s="53">
        <v>19</v>
      </c>
      <c r="S134" s="89">
        <f t="shared" si="5"/>
        <v>0</v>
      </c>
      <c r="T134" s="36"/>
    </row>
    <row r="135" spans="2:20" ht="24" customHeight="1">
      <c r="B135" s="8">
        <f t="shared" ca="1" si="1"/>
        <v>126</v>
      </c>
      <c r="C135" s="56"/>
      <c r="D135" s="33"/>
      <c r="E135" s="32"/>
      <c r="F135" s="32"/>
      <c r="G135" s="32"/>
      <c r="H135" s="32"/>
      <c r="I135" s="33"/>
      <c r="J135" s="34"/>
      <c r="K135" s="34"/>
      <c r="L135" s="36"/>
      <c r="M135" s="85"/>
      <c r="N135" s="86"/>
      <c r="O135" s="86"/>
      <c r="P135" s="40" t="str">
        <f t="shared" si="4"/>
        <v xml:space="preserve"> - </v>
      </c>
      <c r="Q135" s="85"/>
      <c r="R135" s="53">
        <v>19</v>
      </c>
      <c r="S135" s="89">
        <f t="shared" si="5"/>
        <v>0</v>
      </c>
      <c r="T135" s="36"/>
    </row>
    <row r="136" spans="2:20" ht="24" customHeight="1">
      <c r="B136" s="8">
        <f t="shared" ca="1" si="1"/>
        <v>127</v>
      </c>
      <c r="C136" s="56"/>
      <c r="D136" s="33"/>
      <c r="E136" s="32"/>
      <c r="F136" s="32"/>
      <c r="G136" s="32"/>
      <c r="H136" s="32"/>
      <c r="I136" s="33"/>
      <c r="J136" s="34"/>
      <c r="K136" s="34"/>
      <c r="L136" s="36"/>
      <c r="M136" s="85"/>
      <c r="N136" s="86"/>
      <c r="O136" s="86"/>
      <c r="P136" s="40" t="str">
        <f t="shared" si="4"/>
        <v xml:space="preserve"> - </v>
      </c>
      <c r="Q136" s="85"/>
      <c r="R136" s="53">
        <v>19</v>
      </c>
      <c r="S136" s="89">
        <f t="shared" si="5"/>
        <v>0</v>
      </c>
      <c r="T136" s="36"/>
    </row>
    <row r="137" spans="2:20" ht="24" customHeight="1">
      <c r="B137" s="8">
        <f t="shared" ca="1" si="1"/>
        <v>128</v>
      </c>
      <c r="C137" s="56"/>
      <c r="D137" s="33"/>
      <c r="E137" s="32"/>
      <c r="F137" s="32"/>
      <c r="G137" s="32"/>
      <c r="H137" s="32"/>
      <c r="I137" s="33"/>
      <c r="J137" s="34"/>
      <c r="K137" s="34"/>
      <c r="L137" s="36"/>
      <c r="M137" s="85"/>
      <c r="N137" s="86"/>
      <c r="O137" s="86"/>
      <c r="P137" s="40" t="str">
        <f t="shared" si="4"/>
        <v xml:space="preserve"> - </v>
      </c>
      <c r="Q137" s="85"/>
      <c r="R137" s="53">
        <v>19</v>
      </c>
      <c r="S137" s="89">
        <f t="shared" si="5"/>
        <v>0</v>
      </c>
      <c r="T137" s="36"/>
    </row>
    <row r="138" spans="2:20" ht="24" customHeight="1">
      <c r="B138" s="8">
        <f t="shared" ca="1" si="1"/>
        <v>129</v>
      </c>
      <c r="C138" s="56"/>
      <c r="D138" s="33"/>
      <c r="E138" s="32"/>
      <c r="F138" s="32"/>
      <c r="G138" s="32"/>
      <c r="H138" s="32"/>
      <c r="I138" s="33"/>
      <c r="J138" s="34"/>
      <c r="K138" s="34"/>
      <c r="L138" s="36"/>
      <c r="M138" s="85"/>
      <c r="N138" s="86"/>
      <c r="O138" s="86"/>
      <c r="P138" s="40" t="str">
        <f t="shared" si="4"/>
        <v xml:space="preserve"> - </v>
      </c>
      <c r="Q138" s="85"/>
      <c r="R138" s="53">
        <v>19</v>
      </c>
      <c r="S138" s="89">
        <f t="shared" si="5"/>
        <v>0</v>
      </c>
      <c r="T138" s="36"/>
    </row>
    <row r="139" spans="2:20" ht="24" customHeight="1">
      <c r="B139" s="8">
        <f t="shared" ca="1" si="1"/>
        <v>130</v>
      </c>
      <c r="C139" s="56"/>
      <c r="D139" s="33"/>
      <c r="E139" s="32"/>
      <c r="F139" s="32"/>
      <c r="G139" s="32"/>
      <c r="H139" s="32"/>
      <c r="I139" s="33"/>
      <c r="J139" s="34"/>
      <c r="K139" s="34"/>
      <c r="L139" s="36"/>
      <c r="M139" s="85"/>
      <c r="N139" s="86"/>
      <c r="O139" s="86"/>
      <c r="P139" s="40" t="str">
        <f t="shared" ref="P139:P189" si="6">IF(OR(ISBLANK(N139),TYPE(N139)=2)," - ",O139/N139*100)</f>
        <v xml:space="preserve"> - </v>
      </c>
      <c r="Q139" s="85"/>
      <c r="R139" s="53">
        <v>19</v>
      </c>
      <c r="S139" s="89">
        <f t="shared" ref="S139:S189" si="7">IF(TYPE(Q139)=1,ROUND(Q139/(1+R139/100),2),"-")</f>
        <v>0</v>
      </c>
      <c r="T139" s="36"/>
    </row>
    <row r="140" spans="2:20" ht="24" customHeight="1">
      <c r="B140" s="8">
        <f t="shared" ca="1" si="1"/>
        <v>131</v>
      </c>
      <c r="C140" s="56"/>
      <c r="D140" s="33"/>
      <c r="E140" s="32"/>
      <c r="F140" s="32"/>
      <c r="G140" s="32"/>
      <c r="H140" s="32"/>
      <c r="I140" s="33"/>
      <c r="J140" s="34"/>
      <c r="K140" s="34"/>
      <c r="L140" s="36"/>
      <c r="M140" s="85"/>
      <c r="N140" s="86"/>
      <c r="O140" s="86"/>
      <c r="P140" s="40" t="str">
        <f t="shared" si="6"/>
        <v xml:space="preserve"> - </v>
      </c>
      <c r="Q140" s="85"/>
      <c r="R140" s="53">
        <v>19</v>
      </c>
      <c r="S140" s="89">
        <f t="shared" si="7"/>
        <v>0</v>
      </c>
      <c r="T140" s="36"/>
    </row>
    <row r="141" spans="2:20" ht="24" customHeight="1">
      <c r="B141" s="8">
        <f t="shared" ca="1" si="1"/>
        <v>132</v>
      </c>
      <c r="C141" s="56"/>
      <c r="D141" s="33"/>
      <c r="E141" s="32"/>
      <c r="F141" s="32"/>
      <c r="G141" s="32"/>
      <c r="H141" s="32"/>
      <c r="I141" s="33"/>
      <c r="J141" s="34"/>
      <c r="K141" s="34"/>
      <c r="L141" s="36"/>
      <c r="M141" s="85"/>
      <c r="N141" s="86"/>
      <c r="O141" s="86"/>
      <c r="P141" s="40" t="str">
        <f t="shared" si="6"/>
        <v xml:space="preserve"> - </v>
      </c>
      <c r="Q141" s="85"/>
      <c r="R141" s="53">
        <v>19</v>
      </c>
      <c r="S141" s="89">
        <f t="shared" si="7"/>
        <v>0</v>
      </c>
      <c r="T141" s="36"/>
    </row>
    <row r="142" spans="2:20" ht="24" customHeight="1">
      <c r="B142" s="8">
        <f t="shared" ca="1" si="1"/>
        <v>133</v>
      </c>
      <c r="C142" s="56"/>
      <c r="D142" s="33"/>
      <c r="E142" s="32"/>
      <c r="F142" s="32"/>
      <c r="G142" s="32"/>
      <c r="H142" s="32"/>
      <c r="I142" s="33"/>
      <c r="J142" s="34"/>
      <c r="K142" s="34"/>
      <c r="L142" s="36"/>
      <c r="M142" s="85"/>
      <c r="N142" s="86"/>
      <c r="O142" s="86"/>
      <c r="P142" s="40" t="str">
        <f t="shared" si="6"/>
        <v xml:space="preserve"> - </v>
      </c>
      <c r="Q142" s="85"/>
      <c r="R142" s="53">
        <v>19</v>
      </c>
      <c r="S142" s="89">
        <f t="shared" si="7"/>
        <v>0</v>
      </c>
      <c r="T142" s="36"/>
    </row>
    <row r="143" spans="2:20" ht="24" customHeight="1">
      <c r="B143" s="8">
        <f t="shared" ca="1" si="1"/>
        <v>134</v>
      </c>
      <c r="C143" s="56"/>
      <c r="D143" s="33"/>
      <c r="E143" s="32"/>
      <c r="F143" s="32"/>
      <c r="G143" s="32"/>
      <c r="H143" s="32"/>
      <c r="I143" s="33"/>
      <c r="J143" s="34"/>
      <c r="K143" s="34"/>
      <c r="L143" s="36"/>
      <c r="M143" s="85"/>
      <c r="N143" s="86"/>
      <c r="O143" s="86"/>
      <c r="P143" s="40" t="str">
        <f t="shared" si="6"/>
        <v xml:space="preserve"> - </v>
      </c>
      <c r="Q143" s="85"/>
      <c r="R143" s="53">
        <v>19</v>
      </c>
      <c r="S143" s="89">
        <f t="shared" si="7"/>
        <v>0</v>
      </c>
      <c r="T143" s="36"/>
    </row>
    <row r="144" spans="2:20" ht="24" customHeight="1">
      <c r="B144" s="8">
        <f t="shared" ca="1" si="1"/>
        <v>135</v>
      </c>
      <c r="C144" s="56"/>
      <c r="D144" s="33"/>
      <c r="E144" s="32"/>
      <c r="F144" s="32"/>
      <c r="G144" s="32"/>
      <c r="H144" s="32"/>
      <c r="I144" s="33"/>
      <c r="J144" s="34"/>
      <c r="K144" s="34"/>
      <c r="L144" s="36"/>
      <c r="M144" s="85"/>
      <c r="N144" s="86"/>
      <c r="O144" s="86"/>
      <c r="P144" s="40" t="str">
        <f t="shared" si="6"/>
        <v xml:space="preserve"> - </v>
      </c>
      <c r="Q144" s="85"/>
      <c r="R144" s="53">
        <v>19</v>
      </c>
      <c r="S144" s="89">
        <f t="shared" si="7"/>
        <v>0</v>
      </c>
      <c r="T144" s="36"/>
    </row>
    <row r="145" spans="2:20" ht="24" customHeight="1">
      <c r="B145" s="8">
        <f t="shared" ca="1" si="1"/>
        <v>136</v>
      </c>
      <c r="C145" s="56"/>
      <c r="D145" s="33"/>
      <c r="E145" s="32"/>
      <c r="F145" s="32"/>
      <c r="G145" s="32"/>
      <c r="H145" s="32"/>
      <c r="I145" s="33"/>
      <c r="J145" s="34"/>
      <c r="K145" s="34"/>
      <c r="L145" s="36"/>
      <c r="M145" s="85"/>
      <c r="N145" s="86"/>
      <c r="O145" s="86"/>
      <c r="P145" s="40" t="str">
        <f t="shared" si="6"/>
        <v xml:space="preserve"> - </v>
      </c>
      <c r="Q145" s="85"/>
      <c r="R145" s="53">
        <v>19</v>
      </c>
      <c r="S145" s="89">
        <f t="shared" si="7"/>
        <v>0</v>
      </c>
      <c r="T145" s="36"/>
    </row>
    <row r="146" spans="2:20" ht="24" customHeight="1">
      <c r="B146" s="8">
        <f t="shared" ca="1" si="1"/>
        <v>137</v>
      </c>
      <c r="C146" s="56"/>
      <c r="D146" s="33"/>
      <c r="E146" s="32"/>
      <c r="F146" s="32"/>
      <c r="G146" s="32"/>
      <c r="H146" s="32"/>
      <c r="I146" s="33"/>
      <c r="J146" s="34"/>
      <c r="K146" s="34"/>
      <c r="L146" s="36"/>
      <c r="M146" s="85"/>
      <c r="N146" s="86"/>
      <c r="O146" s="86"/>
      <c r="P146" s="40" t="str">
        <f t="shared" si="6"/>
        <v xml:space="preserve"> - </v>
      </c>
      <c r="Q146" s="85"/>
      <c r="R146" s="53">
        <v>19</v>
      </c>
      <c r="S146" s="89">
        <f t="shared" si="7"/>
        <v>0</v>
      </c>
      <c r="T146" s="36"/>
    </row>
    <row r="147" spans="2:20" ht="24" customHeight="1">
      <c r="B147" s="8">
        <f t="shared" ca="1" si="1"/>
        <v>138</v>
      </c>
      <c r="C147" s="56"/>
      <c r="D147" s="33"/>
      <c r="E147" s="32"/>
      <c r="F147" s="32"/>
      <c r="G147" s="32"/>
      <c r="H147" s="32"/>
      <c r="I147" s="33"/>
      <c r="J147" s="34"/>
      <c r="K147" s="34"/>
      <c r="L147" s="36"/>
      <c r="M147" s="85"/>
      <c r="N147" s="86"/>
      <c r="O147" s="86"/>
      <c r="P147" s="40" t="str">
        <f t="shared" si="6"/>
        <v xml:space="preserve"> - </v>
      </c>
      <c r="Q147" s="85"/>
      <c r="R147" s="53">
        <v>19</v>
      </c>
      <c r="S147" s="89">
        <f t="shared" si="7"/>
        <v>0</v>
      </c>
      <c r="T147" s="36"/>
    </row>
    <row r="148" spans="2:20" ht="24" customHeight="1">
      <c r="B148" s="8">
        <f t="shared" ca="1" si="1"/>
        <v>139</v>
      </c>
      <c r="C148" s="56"/>
      <c r="D148" s="33"/>
      <c r="E148" s="32"/>
      <c r="F148" s="32"/>
      <c r="G148" s="32"/>
      <c r="H148" s="32"/>
      <c r="I148" s="33"/>
      <c r="J148" s="34"/>
      <c r="K148" s="34"/>
      <c r="L148" s="36"/>
      <c r="M148" s="85"/>
      <c r="N148" s="86"/>
      <c r="O148" s="86"/>
      <c r="P148" s="40" t="str">
        <f t="shared" si="6"/>
        <v xml:space="preserve"> - </v>
      </c>
      <c r="Q148" s="85"/>
      <c r="R148" s="53">
        <v>19</v>
      </c>
      <c r="S148" s="89">
        <f t="shared" si="7"/>
        <v>0</v>
      </c>
      <c r="T148" s="36"/>
    </row>
    <row r="149" spans="2:20" ht="24" customHeight="1">
      <c r="B149" s="8">
        <f t="shared" ca="1" si="1"/>
        <v>140</v>
      </c>
      <c r="C149" s="56"/>
      <c r="D149" s="33"/>
      <c r="E149" s="32"/>
      <c r="F149" s="32"/>
      <c r="G149" s="32"/>
      <c r="H149" s="32"/>
      <c r="I149" s="33"/>
      <c r="J149" s="34"/>
      <c r="K149" s="34"/>
      <c r="L149" s="36"/>
      <c r="M149" s="85"/>
      <c r="N149" s="86"/>
      <c r="O149" s="86"/>
      <c r="P149" s="40" t="str">
        <f t="shared" si="6"/>
        <v xml:space="preserve"> - </v>
      </c>
      <c r="Q149" s="85"/>
      <c r="R149" s="53">
        <v>19</v>
      </c>
      <c r="S149" s="89">
        <f t="shared" si="7"/>
        <v>0</v>
      </c>
      <c r="T149" s="36"/>
    </row>
    <row r="150" spans="2:20" ht="24" customHeight="1">
      <c r="B150" s="8">
        <f t="shared" ca="1" si="1"/>
        <v>141</v>
      </c>
      <c r="C150" s="56"/>
      <c r="D150" s="33"/>
      <c r="E150" s="32"/>
      <c r="F150" s="32"/>
      <c r="G150" s="32"/>
      <c r="H150" s="32"/>
      <c r="I150" s="33"/>
      <c r="J150" s="34"/>
      <c r="K150" s="34"/>
      <c r="L150" s="36"/>
      <c r="M150" s="85"/>
      <c r="N150" s="86"/>
      <c r="O150" s="86"/>
      <c r="P150" s="40" t="str">
        <f t="shared" si="6"/>
        <v xml:space="preserve"> - </v>
      </c>
      <c r="Q150" s="85"/>
      <c r="R150" s="53">
        <v>19</v>
      </c>
      <c r="S150" s="89">
        <f t="shared" si="7"/>
        <v>0</v>
      </c>
      <c r="T150" s="36"/>
    </row>
    <row r="151" spans="2:20" ht="24" customHeight="1">
      <c r="B151" s="8">
        <f t="shared" ca="1" si="1"/>
        <v>142</v>
      </c>
      <c r="C151" s="56"/>
      <c r="D151" s="33"/>
      <c r="E151" s="32"/>
      <c r="F151" s="32"/>
      <c r="G151" s="32"/>
      <c r="H151" s="32"/>
      <c r="I151" s="33"/>
      <c r="J151" s="34"/>
      <c r="K151" s="34"/>
      <c r="L151" s="36"/>
      <c r="M151" s="85"/>
      <c r="N151" s="86"/>
      <c r="O151" s="86"/>
      <c r="P151" s="40" t="str">
        <f t="shared" si="6"/>
        <v xml:space="preserve"> - </v>
      </c>
      <c r="Q151" s="85"/>
      <c r="R151" s="53">
        <v>19</v>
      </c>
      <c r="S151" s="89">
        <f t="shared" si="7"/>
        <v>0</v>
      </c>
      <c r="T151" s="36"/>
    </row>
    <row r="152" spans="2:20" ht="24" customHeight="1">
      <c r="B152" s="8">
        <f t="shared" ca="1" si="1"/>
        <v>143</v>
      </c>
      <c r="C152" s="56"/>
      <c r="D152" s="33"/>
      <c r="E152" s="32"/>
      <c r="F152" s="32"/>
      <c r="G152" s="32"/>
      <c r="H152" s="32"/>
      <c r="I152" s="33"/>
      <c r="J152" s="34"/>
      <c r="K152" s="34"/>
      <c r="L152" s="36"/>
      <c r="M152" s="85"/>
      <c r="N152" s="86"/>
      <c r="O152" s="86"/>
      <c r="P152" s="40" t="str">
        <f t="shared" si="6"/>
        <v xml:space="preserve"> - </v>
      </c>
      <c r="Q152" s="85"/>
      <c r="R152" s="53">
        <v>19</v>
      </c>
      <c r="S152" s="89">
        <f t="shared" si="7"/>
        <v>0</v>
      </c>
      <c r="T152" s="36"/>
    </row>
    <row r="153" spans="2:20" ht="24" customHeight="1">
      <c r="B153" s="8">
        <f t="shared" ca="1" si="1"/>
        <v>144</v>
      </c>
      <c r="C153" s="56"/>
      <c r="D153" s="33"/>
      <c r="E153" s="32"/>
      <c r="F153" s="32"/>
      <c r="G153" s="32"/>
      <c r="H153" s="32"/>
      <c r="I153" s="33"/>
      <c r="J153" s="34"/>
      <c r="K153" s="34"/>
      <c r="L153" s="36"/>
      <c r="M153" s="85"/>
      <c r="N153" s="86"/>
      <c r="O153" s="86"/>
      <c r="P153" s="40" t="str">
        <f t="shared" si="6"/>
        <v xml:space="preserve"> - </v>
      </c>
      <c r="Q153" s="85"/>
      <c r="R153" s="53">
        <v>19</v>
      </c>
      <c r="S153" s="89">
        <f t="shared" si="7"/>
        <v>0</v>
      </c>
      <c r="T153" s="36"/>
    </row>
    <row r="154" spans="2:20" ht="24" customHeight="1">
      <c r="B154" s="8">
        <f t="shared" ca="1" si="1"/>
        <v>145</v>
      </c>
      <c r="C154" s="56"/>
      <c r="D154" s="33"/>
      <c r="E154" s="32"/>
      <c r="F154" s="32"/>
      <c r="G154" s="32"/>
      <c r="H154" s="32"/>
      <c r="I154" s="33"/>
      <c r="J154" s="34"/>
      <c r="K154" s="34"/>
      <c r="L154" s="36"/>
      <c r="M154" s="85"/>
      <c r="N154" s="86"/>
      <c r="O154" s="86"/>
      <c r="P154" s="40" t="str">
        <f t="shared" si="6"/>
        <v xml:space="preserve"> - </v>
      </c>
      <c r="Q154" s="85"/>
      <c r="R154" s="53">
        <v>19</v>
      </c>
      <c r="S154" s="89">
        <f t="shared" si="7"/>
        <v>0</v>
      </c>
      <c r="T154" s="36"/>
    </row>
    <row r="155" spans="2:20" ht="24" customHeight="1">
      <c r="B155" s="8">
        <f t="shared" ca="1" si="1"/>
        <v>146</v>
      </c>
      <c r="C155" s="56"/>
      <c r="D155" s="33"/>
      <c r="E155" s="32"/>
      <c r="F155" s="32"/>
      <c r="G155" s="32"/>
      <c r="H155" s="32"/>
      <c r="I155" s="33"/>
      <c r="J155" s="34"/>
      <c r="K155" s="34"/>
      <c r="L155" s="36"/>
      <c r="M155" s="85"/>
      <c r="N155" s="86"/>
      <c r="O155" s="86"/>
      <c r="P155" s="40" t="str">
        <f t="shared" si="6"/>
        <v xml:space="preserve"> - </v>
      </c>
      <c r="Q155" s="85"/>
      <c r="R155" s="53">
        <v>19</v>
      </c>
      <c r="S155" s="89">
        <f t="shared" si="7"/>
        <v>0</v>
      </c>
      <c r="T155" s="36"/>
    </row>
    <row r="156" spans="2:20" ht="24" customHeight="1">
      <c r="B156" s="8">
        <f t="shared" ca="1" si="1"/>
        <v>147</v>
      </c>
      <c r="C156" s="56"/>
      <c r="D156" s="33"/>
      <c r="E156" s="32"/>
      <c r="F156" s="32"/>
      <c r="G156" s="32"/>
      <c r="H156" s="32"/>
      <c r="I156" s="33"/>
      <c r="J156" s="34"/>
      <c r="K156" s="34"/>
      <c r="L156" s="36"/>
      <c r="M156" s="85"/>
      <c r="N156" s="86"/>
      <c r="O156" s="86"/>
      <c r="P156" s="40" t="str">
        <f t="shared" si="6"/>
        <v xml:space="preserve"> - </v>
      </c>
      <c r="Q156" s="85"/>
      <c r="R156" s="53">
        <v>19</v>
      </c>
      <c r="S156" s="89">
        <f t="shared" si="7"/>
        <v>0</v>
      </c>
      <c r="T156" s="36"/>
    </row>
    <row r="157" spans="2:20" ht="24" customHeight="1">
      <c r="B157" s="8">
        <f t="shared" ca="1" si="1"/>
        <v>148</v>
      </c>
      <c r="C157" s="56"/>
      <c r="D157" s="33"/>
      <c r="E157" s="32"/>
      <c r="F157" s="32"/>
      <c r="G157" s="32"/>
      <c r="H157" s="32"/>
      <c r="I157" s="33"/>
      <c r="J157" s="34"/>
      <c r="K157" s="34"/>
      <c r="L157" s="36"/>
      <c r="M157" s="85"/>
      <c r="N157" s="86"/>
      <c r="O157" s="86"/>
      <c r="P157" s="40" t="str">
        <f t="shared" si="6"/>
        <v xml:space="preserve"> - </v>
      </c>
      <c r="Q157" s="85"/>
      <c r="R157" s="53">
        <v>19</v>
      </c>
      <c r="S157" s="89">
        <f t="shared" si="7"/>
        <v>0</v>
      </c>
      <c r="T157" s="36"/>
    </row>
    <row r="158" spans="2:20" ht="24" customHeight="1">
      <c r="B158" s="8">
        <f t="shared" ca="1" si="1"/>
        <v>149</v>
      </c>
      <c r="C158" s="56"/>
      <c r="D158" s="33"/>
      <c r="E158" s="32"/>
      <c r="F158" s="32"/>
      <c r="G158" s="32"/>
      <c r="H158" s="32"/>
      <c r="I158" s="33"/>
      <c r="J158" s="34"/>
      <c r="K158" s="34"/>
      <c r="L158" s="36"/>
      <c r="M158" s="85"/>
      <c r="N158" s="86"/>
      <c r="O158" s="86"/>
      <c r="P158" s="40" t="str">
        <f t="shared" si="6"/>
        <v xml:space="preserve"> - </v>
      </c>
      <c r="Q158" s="85"/>
      <c r="R158" s="53">
        <v>19</v>
      </c>
      <c r="S158" s="89">
        <f t="shared" si="7"/>
        <v>0</v>
      </c>
      <c r="T158" s="36"/>
    </row>
    <row r="159" spans="2:20" ht="24" customHeight="1">
      <c r="B159" s="8">
        <f t="shared" ca="1" si="1"/>
        <v>150</v>
      </c>
      <c r="C159" s="56"/>
      <c r="D159" s="33"/>
      <c r="E159" s="32"/>
      <c r="F159" s="32"/>
      <c r="G159" s="32"/>
      <c r="H159" s="32"/>
      <c r="I159" s="33"/>
      <c r="J159" s="34"/>
      <c r="K159" s="34"/>
      <c r="L159" s="36"/>
      <c r="M159" s="85"/>
      <c r="N159" s="86"/>
      <c r="O159" s="86"/>
      <c r="P159" s="40" t="str">
        <f t="shared" si="6"/>
        <v xml:space="preserve"> - </v>
      </c>
      <c r="Q159" s="85"/>
      <c r="R159" s="53">
        <v>19</v>
      </c>
      <c r="S159" s="89">
        <f t="shared" si="7"/>
        <v>0</v>
      </c>
      <c r="T159" s="36"/>
    </row>
    <row r="160" spans="2:20" ht="24" customHeight="1">
      <c r="B160" s="8">
        <f t="shared" ca="1" si="1"/>
        <v>151</v>
      </c>
      <c r="C160" s="56"/>
      <c r="D160" s="33"/>
      <c r="E160" s="32"/>
      <c r="F160" s="32"/>
      <c r="G160" s="32"/>
      <c r="H160" s="32"/>
      <c r="I160" s="33"/>
      <c r="J160" s="34"/>
      <c r="K160" s="34"/>
      <c r="L160" s="36"/>
      <c r="M160" s="85"/>
      <c r="N160" s="86"/>
      <c r="O160" s="86"/>
      <c r="P160" s="40" t="str">
        <f t="shared" si="6"/>
        <v xml:space="preserve"> - </v>
      </c>
      <c r="Q160" s="85"/>
      <c r="R160" s="53">
        <v>19</v>
      </c>
      <c r="S160" s="89">
        <f t="shared" si="7"/>
        <v>0</v>
      </c>
      <c r="T160" s="36"/>
    </row>
    <row r="161" spans="2:20" ht="24" customHeight="1">
      <c r="B161" s="8">
        <f t="shared" ca="1" si="1"/>
        <v>152</v>
      </c>
      <c r="C161" s="56"/>
      <c r="D161" s="33"/>
      <c r="E161" s="32"/>
      <c r="F161" s="32"/>
      <c r="G161" s="32"/>
      <c r="H161" s="32"/>
      <c r="I161" s="33"/>
      <c r="J161" s="34"/>
      <c r="K161" s="34"/>
      <c r="L161" s="36"/>
      <c r="M161" s="85"/>
      <c r="N161" s="86"/>
      <c r="O161" s="86"/>
      <c r="P161" s="40" t="str">
        <f t="shared" si="6"/>
        <v xml:space="preserve"> - </v>
      </c>
      <c r="Q161" s="85"/>
      <c r="R161" s="53">
        <v>19</v>
      </c>
      <c r="S161" s="89">
        <f t="shared" si="7"/>
        <v>0</v>
      </c>
      <c r="T161" s="36"/>
    </row>
    <row r="162" spans="2:20" ht="24" customHeight="1">
      <c r="B162" s="8">
        <f t="shared" ca="1" si="1"/>
        <v>153</v>
      </c>
      <c r="C162" s="56"/>
      <c r="D162" s="33"/>
      <c r="E162" s="32"/>
      <c r="F162" s="32"/>
      <c r="G162" s="32"/>
      <c r="H162" s="32"/>
      <c r="I162" s="33"/>
      <c r="J162" s="34"/>
      <c r="K162" s="34"/>
      <c r="L162" s="36"/>
      <c r="M162" s="85"/>
      <c r="N162" s="86"/>
      <c r="O162" s="86"/>
      <c r="P162" s="40" t="str">
        <f t="shared" si="6"/>
        <v xml:space="preserve"> - </v>
      </c>
      <c r="Q162" s="85"/>
      <c r="R162" s="53">
        <v>19</v>
      </c>
      <c r="S162" s="89">
        <f t="shared" si="7"/>
        <v>0</v>
      </c>
      <c r="T162" s="36"/>
    </row>
    <row r="163" spans="2:20" ht="24" customHeight="1">
      <c r="B163" s="8">
        <f t="shared" ca="1" si="1"/>
        <v>154</v>
      </c>
      <c r="C163" s="56"/>
      <c r="D163" s="33"/>
      <c r="E163" s="32"/>
      <c r="F163" s="32"/>
      <c r="G163" s="32"/>
      <c r="H163" s="32"/>
      <c r="I163" s="33"/>
      <c r="J163" s="34"/>
      <c r="K163" s="34"/>
      <c r="L163" s="36"/>
      <c r="M163" s="85"/>
      <c r="N163" s="86"/>
      <c r="O163" s="86"/>
      <c r="P163" s="40" t="str">
        <f t="shared" si="6"/>
        <v xml:space="preserve"> - </v>
      </c>
      <c r="Q163" s="85"/>
      <c r="R163" s="53">
        <v>19</v>
      </c>
      <c r="S163" s="89">
        <f t="shared" si="7"/>
        <v>0</v>
      </c>
      <c r="T163" s="36"/>
    </row>
    <row r="164" spans="2:20" ht="24" customHeight="1">
      <c r="B164" s="8">
        <f t="shared" ca="1" si="1"/>
        <v>155</v>
      </c>
      <c r="C164" s="56"/>
      <c r="D164" s="33"/>
      <c r="E164" s="32"/>
      <c r="F164" s="32"/>
      <c r="G164" s="32"/>
      <c r="H164" s="32"/>
      <c r="I164" s="33"/>
      <c r="J164" s="34"/>
      <c r="K164" s="34"/>
      <c r="L164" s="36"/>
      <c r="M164" s="85"/>
      <c r="N164" s="86"/>
      <c r="O164" s="86"/>
      <c r="P164" s="40" t="str">
        <f t="shared" si="6"/>
        <v xml:space="preserve"> - </v>
      </c>
      <c r="Q164" s="85"/>
      <c r="R164" s="53">
        <v>19</v>
      </c>
      <c r="S164" s="89">
        <f t="shared" si="7"/>
        <v>0</v>
      </c>
      <c r="T164" s="36"/>
    </row>
    <row r="165" spans="2:20" ht="24" customHeight="1">
      <c r="B165" s="8">
        <f t="shared" ca="1" si="1"/>
        <v>156</v>
      </c>
      <c r="C165" s="56"/>
      <c r="D165" s="33"/>
      <c r="E165" s="32"/>
      <c r="F165" s="32"/>
      <c r="G165" s="32"/>
      <c r="H165" s="32"/>
      <c r="I165" s="33"/>
      <c r="J165" s="34"/>
      <c r="K165" s="34"/>
      <c r="L165" s="36"/>
      <c r="M165" s="85"/>
      <c r="N165" s="86"/>
      <c r="O165" s="86"/>
      <c r="P165" s="40" t="str">
        <f t="shared" si="6"/>
        <v xml:space="preserve"> - </v>
      </c>
      <c r="Q165" s="85"/>
      <c r="R165" s="53">
        <v>19</v>
      </c>
      <c r="S165" s="89">
        <f t="shared" si="7"/>
        <v>0</v>
      </c>
      <c r="T165" s="36"/>
    </row>
    <row r="166" spans="2:20" ht="24" customHeight="1">
      <c r="B166" s="8">
        <f t="shared" ca="1" si="1"/>
        <v>157</v>
      </c>
      <c r="C166" s="56"/>
      <c r="D166" s="33"/>
      <c r="E166" s="32"/>
      <c r="F166" s="32"/>
      <c r="G166" s="32"/>
      <c r="H166" s="32"/>
      <c r="I166" s="33"/>
      <c r="J166" s="34"/>
      <c r="K166" s="34"/>
      <c r="L166" s="36"/>
      <c r="M166" s="85"/>
      <c r="N166" s="86"/>
      <c r="O166" s="86"/>
      <c r="P166" s="40" t="str">
        <f t="shared" si="6"/>
        <v xml:space="preserve"> - </v>
      </c>
      <c r="Q166" s="85"/>
      <c r="R166" s="53">
        <v>19</v>
      </c>
      <c r="S166" s="89">
        <f t="shared" si="7"/>
        <v>0</v>
      </c>
      <c r="T166" s="36"/>
    </row>
    <row r="167" spans="2:20" ht="24" customHeight="1">
      <c r="B167" s="8">
        <f t="shared" ca="1" si="1"/>
        <v>158</v>
      </c>
      <c r="C167" s="56"/>
      <c r="D167" s="33"/>
      <c r="E167" s="32"/>
      <c r="F167" s="32"/>
      <c r="G167" s="32"/>
      <c r="H167" s="32"/>
      <c r="I167" s="33"/>
      <c r="J167" s="34"/>
      <c r="K167" s="34"/>
      <c r="L167" s="36"/>
      <c r="M167" s="85"/>
      <c r="N167" s="86"/>
      <c r="O167" s="86"/>
      <c r="P167" s="40" t="str">
        <f t="shared" si="6"/>
        <v xml:space="preserve"> - </v>
      </c>
      <c r="Q167" s="85"/>
      <c r="R167" s="53">
        <v>19</v>
      </c>
      <c r="S167" s="89">
        <f t="shared" si="7"/>
        <v>0</v>
      </c>
      <c r="T167" s="36"/>
    </row>
    <row r="168" spans="2:20" ht="24" customHeight="1">
      <c r="B168" s="8">
        <f t="shared" ca="1" si="1"/>
        <v>159</v>
      </c>
      <c r="C168" s="56"/>
      <c r="D168" s="33"/>
      <c r="E168" s="32"/>
      <c r="F168" s="32"/>
      <c r="G168" s="32"/>
      <c r="H168" s="32"/>
      <c r="I168" s="33"/>
      <c r="J168" s="34"/>
      <c r="K168" s="34"/>
      <c r="L168" s="36"/>
      <c r="M168" s="85"/>
      <c r="N168" s="86"/>
      <c r="O168" s="86"/>
      <c r="P168" s="40" t="str">
        <f t="shared" si="6"/>
        <v xml:space="preserve"> - </v>
      </c>
      <c r="Q168" s="85"/>
      <c r="R168" s="53">
        <v>19</v>
      </c>
      <c r="S168" s="89">
        <f t="shared" si="7"/>
        <v>0</v>
      </c>
      <c r="T168" s="36"/>
    </row>
    <row r="169" spans="2:20" ht="24" customHeight="1">
      <c r="B169" s="8">
        <f t="shared" ca="1" si="1"/>
        <v>160</v>
      </c>
      <c r="C169" s="56"/>
      <c r="D169" s="33"/>
      <c r="E169" s="32"/>
      <c r="F169" s="32"/>
      <c r="G169" s="32"/>
      <c r="H169" s="32"/>
      <c r="I169" s="33"/>
      <c r="J169" s="34"/>
      <c r="K169" s="34"/>
      <c r="L169" s="36"/>
      <c r="M169" s="85"/>
      <c r="N169" s="86"/>
      <c r="O169" s="86"/>
      <c r="P169" s="40" t="str">
        <f t="shared" si="6"/>
        <v xml:space="preserve"> - </v>
      </c>
      <c r="Q169" s="85"/>
      <c r="R169" s="53">
        <v>19</v>
      </c>
      <c r="S169" s="89">
        <f t="shared" si="7"/>
        <v>0</v>
      </c>
      <c r="T169" s="36"/>
    </row>
    <row r="170" spans="2:20" ht="24" customHeight="1">
      <c r="B170" s="8">
        <f t="shared" ca="1" si="1"/>
        <v>161</v>
      </c>
      <c r="C170" s="56"/>
      <c r="D170" s="33"/>
      <c r="E170" s="32"/>
      <c r="F170" s="32"/>
      <c r="G170" s="32"/>
      <c r="H170" s="32"/>
      <c r="I170" s="33"/>
      <c r="J170" s="34"/>
      <c r="K170" s="34"/>
      <c r="L170" s="36"/>
      <c r="M170" s="85"/>
      <c r="N170" s="86"/>
      <c r="O170" s="86"/>
      <c r="P170" s="40" t="str">
        <f t="shared" si="6"/>
        <v xml:space="preserve"> - </v>
      </c>
      <c r="Q170" s="85"/>
      <c r="R170" s="53">
        <v>19</v>
      </c>
      <c r="S170" s="89">
        <f t="shared" si="7"/>
        <v>0</v>
      </c>
      <c r="T170" s="36"/>
    </row>
    <row r="171" spans="2:20" ht="24" customHeight="1">
      <c r="B171" s="8">
        <f t="shared" ca="1" si="1"/>
        <v>162</v>
      </c>
      <c r="C171" s="56"/>
      <c r="D171" s="33"/>
      <c r="E171" s="32"/>
      <c r="F171" s="32"/>
      <c r="G171" s="32"/>
      <c r="H171" s="32"/>
      <c r="I171" s="33"/>
      <c r="J171" s="34"/>
      <c r="K171" s="34"/>
      <c r="L171" s="36"/>
      <c r="M171" s="85"/>
      <c r="N171" s="86"/>
      <c r="O171" s="86"/>
      <c r="P171" s="40" t="str">
        <f t="shared" si="6"/>
        <v xml:space="preserve"> - </v>
      </c>
      <c r="Q171" s="85"/>
      <c r="R171" s="53">
        <v>19</v>
      </c>
      <c r="S171" s="89">
        <f t="shared" si="7"/>
        <v>0</v>
      </c>
      <c r="T171" s="36"/>
    </row>
    <row r="172" spans="2:20" ht="24" customHeight="1">
      <c r="B172" s="8">
        <f t="shared" ca="1" si="1"/>
        <v>163</v>
      </c>
      <c r="C172" s="56"/>
      <c r="D172" s="33"/>
      <c r="E172" s="32"/>
      <c r="F172" s="32"/>
      <c r="G172" s="32"/>
      <c r="H172" s="32"/>
      <c r="I172" s="33"/>
      <c r="J172" s="34"/>
      <c r="K172" s="34"/>
      <c r="L172" s="36"/>
      <c r="M172" s="85"/>
      <c r="N172" s="86"/>
      <c r="O172" s="86"/>
      <c r="P172" s="40" t="str">
        <f t="shared" si="6"/>
        <v xml:space="preserve"> - </v>
      </c>
      <c r="Q172" s="85"/>
      <c r="R172" s="53">
        <v>19</v>
      </c>
      <c r="S172" s="89">
        <f t="shared" si="7"/>
        <v>0</v>
      </c>
      <c r="T172" s="36"/>
    </row>
    <row r="173" spans="2:20" ht="24" customHeight="1">
      <c r="B173" s="8">
        <f t="shared" ca="1" si="1"/>
        <v>164</v>
      </c>
      <c r="C173" s="56"/>
      <c r="D173" s="33"/>
      <c r="E173" s="32"/>
      <c r="F173" s="32"/>
      <c r="G173" s="32"/>
      <c r="H173" s="32"/>
      <c r="I173" s="33"/>
      <c r="J173" s="34"/>
      <c r="K173" s="34"/>
      <c r="L173" s="36"/>
      <c r="M173" s="85"/>
      <c r="N173" s="86"/>
      <c r="O173" s="86"/>
      <c r="P173" s="40" t="str">
        <f t="shared" si="6"/>
        <v xml:space="preserve"> - </v>
      </c>
      <c r="Q173" s="85"/>
      <c r="R173" s="53">
        <v>19</v>
      </c>
      <c r="S173" s="89">
        <f t="shared" si="7"/>
        <v>0</v>
      </c>
      <c r="T173" s="36"/>
    </row>
    <row r="174" spans="2:20" ht="24" customHeight="1">
      <c r="B174" s="8">
        <f t="shared" ca="1" si="1"/>
        <v>165</v>
      </c>
      <c r="C174" s="56"/>
      <c r="D174" s="33"/>
      <c r="E174" s="32"/>
      <c r="F174" s="32"/>
      <c r="G174" s="32"/>
      <c r="H174" s="32"/>
      <c r="I174" s="33"/>
      <c r="J174" s="34"/>
      <c r="K174" s="34"/>
      <c r="L174" s="36"/>
      <c r="M174" s="85"/>
      <c r="N174" s="86"/>
      <c r="O174" s="86"/>
      <c r="P174" s="40" t="str">
        <f t="shared" si="6"/>
        <v xml:space="preserve"> - </v>
      </c>
      <c r="Q174" s="85"/>
      <c r="R174" s="53">
        <v>19</v>
      </c>
      <c r="S174" s="89">
        <f t="shared" si="7"/>
        <v>0</v>
      </c>
      <c r="T174" s="36"/>
    </row>
    <row r="175" spans="2:20" ht="24" customHeight="1">
      <c r="B175" s="8">
        <f t="shared" ca="1" si="1"/>
        <v>166</v>
      </c>
      <c r="C175" s="56"/>
      <c r="D175" s="33"/>
      <c r="E175" s="32"/>
      <c r="F175" s="32"/>
      <c r="G175" s="32"/>
      <c r="H175" s="32"/>
      <c r="I175" s="33"/>
      <c r="J175" s="34"/>
      <c r="K175" s="34"/>
      <c r="L175" s="36"/>
      <c r="M175" s="85"/>
      <c r="N175" s="86"/>
      <c r="O175" s="86"/>
      <c r="P175" s="40" t="str">
        <f t="shared" si="6"/>
        <v xml:space="preserve"> - </v>
      </c>
      <c r="Q175" s="85"/>
      <c r="R175" s="53">
        <v>19</v>
      </c>
      <c r="S175" s="89">
        <f t="shared" si="7"/>
        <v>0</v>
      </c>
      <c r="T175" s="36"/>
    </row>
    <row r="176" spans="2:20" ht="24" customHeight="1">
      <c r="B176" s="8">
        <f t="shared" ca="1" si="1"/>
        <v>167</v>
      </c>
      <c r="C176" s="56"/>
      <c r="D176" s="33"/>
      <c r="E176" s="32"/>
      <c r="F176" s="32"/>
      <c r="G176" s="32"/>
      <c r="H176" s="32"/>
      <c r="I176" s="33"/>
      <c r="J176" s="34"/>
      <c r="K176" s="34"/>
      <c r="L176" s="36"/>
      <c r="M176" s="85"/>
      <c r="N176" s="86"/>
      <c r="O176" s="86"/>
      <c r="P176" s="40" t="str">
        <f t="shared" si="6"/>
        <v xml:space="preserve"> - </v>
      </c>
      <c r="Q176" s="85"/>
      <c r="R176" s="53">
        <v>19</v>
      </c>
      <c r="S176" s="89">
        <f t="shared" si="7"/>
        <v>0</v>
      </c>
      <c r="T176" s="36"/>
    </row>
    <row r="177" spans="2:20" ht="24" customHeight="1">
      <c r="B177" s="8">
        <f t="shared" ca="1" si="1"/>
        <v>168</v>
      </c>
      <c r="C177" s="56"/>
      <c r="D177" s="33"/>
      <c r="E177" s="32"/>
      <c r="F177" s="32"/>
      <c r="G177" s="32"/>
      <c r="H177" s="32"/>
      <c r="I177" s="33"/>
      <c r="J177" s="34"/>
      <c r="K177" s="34"/>
      <c r="L177" s="36"/>
      <c r="M177" s="85"/>
      <c r="N177" s="86"/>
      <c r="O177" s="86"/>
      <c r="P177" s="40" t="str">
        <f t="shared" si="6"/>
        <v xml:space="preserve"> - </v>
      </c>
      <c r="Q177" s="85"/>
      <c r="R177" s="53">
        <v>19</v>
      </c>
      <c r="S177" s="89">
        <f t="shared" si="7"/>
        <v>0</v>
      </c>
      <c r="T177" s="36"/>
    </row>
    <row r="178" spans="2:20" ht="24" customHeight="1">
      <c r="B178" s="8">
        <f t="shared" ca="1" si="1"/>
        <v>169</v>
      </c>
      <c r="C178" s="56"/>
      <c r="D178" s="33"/>
      <c r="E178" s="32"/>
      <c r="F178" s="32"/>
      <c r="G178" s="32"/>
      <c r="H178" s="32"/>
      <c r="I178" s="33"/>
      <c r="J178" s="34"/>
      <c r="K178" s="34"/>
      <c r="L178" s="36"/>
      <c r="M178" s="85"/>
      <c r="N178" s="86"/>
      <c r="O178" s="86"/>
      <c r="P178" s="40" t="str">
        <f t="shared" si="6"/>
        <v xml:space="preserve"> - </v>
      </c>
      <c r="Q178" s="85"/>
      <c r="R178" s="53">
        <v>19</v>
      </c>
      <c r="S178" s="89">
        <f t="shared" si="7"/>
        <v>0</v>
      </c>
      <c r="T178" s="36"/>
    </row>
    <row r="179" spans="2:20" ht="24" customHeight="1">
      <c r="B179" s="8">
        <f t="shared" ca="1" si="1"/>
        <v>170</v>
      </c>
      <c r="C179" s="56"/>
      <c r="D179" s="33"/>
      <c r="E179" s="32"/>
      <c r="F179" s="32"/>
      <c r="G179" s="32"/>
      <c r="H179" s="32"/>
      <c r="I179" s="33"/>
      <c r="J179" s="34"/>
      <c r="K179" s="34"/>
      <c r="L179" s="36"/>
      <c r="M179" s="85"/>
      <c r="N179" s="86"/>
      <c r="O179" s="86"/>
      <c r="P179" s="40" t="str">
        <f t="shared" si="6"/>
        <v xml:space="preserve"> - </v>
      </c>
      <c r="Q179" s="85"/>
      <c r="R179" s="53">
        <v>19</v>
      </c>
      <c r="S179" s="89">
        <f t="shared" si="7"/>
        <v>0</v>
      </c>
      <c r="T179" s="36"/>
    </row>
    <row r="180" spans="2:20" ht="24" customHeight="1">
      <c r="B180" s="8">
        <f t="shared" ca="1" si="1"/>
        <v>171</v>
      </c>
      <c r="C180" s="56"/>
      <c r="D180" s="33"/>
      <c r="E180" s="32"/>
      <c r="F180" s="32"/>
      <c r="G180" s="32"/>
      <c r="H180" s="32"/>
      <c r="I180" s="33"/>
      <c r="J180" s="34"/>
      <c r="K180" s="34"/>
      <c r="L180" s="36"/>
      <c r="M180" s="85"/>
      <c r="N180" s="86"/>
      <c r="O180" s="86"/>
      <c r="P180" s="40" t="str">
        <f t="shared" si="6"/>
        <v xml:space="preserve"> - </v>
      </c>
      <c r="Q180" s="85"/>
      <c r="R180" s="53">
        <v>19</v>
      </c>
      <c r="S180" s="89">
        <f t="shared" si="7"/>
        <v>0</v>
      </c>
      <c r="T180" s="36"/>
    </row>
    <row r="181" spans="2:20" ht="24" customHeight="1">
      <c r="B181" s="8">
        <f t="shared" ca="1" si="1"/>
        <v>172</v>
      </c>
      <c r="C181" s="56"/>
      <c r="D181" s="33"/>
      <c r="E181" s="32"/>
      <c r="F181" s="32"/>
      <c r="G181" s="32"/>
      <c r="H181" s="32"/>
      <c r="I181" s="33"/>
      <c r="J181" s="34"/>
      <c r="K181" s="34"/>
      <c r="L181" s="36"/>
      <c r="M181" s="85"/>
      <c r="N181" s="86"/>
      <c r="O181" s="86"/>
      <c r="P181" s="40" t="str">
        <f t="shared" si="6"/>
        <v xml:space="preserve"> - </v>
      </c>
      <c r="Q181" s="85"/>
      <c r="R181" s="53">
        <v>19</v>
      </c>
      <c r="S181" s="89">
        <f t="shared" si="7"/>
        <v>0</v>
      </c>
      <c r="T181" s="36"/>
    </row>
    <row r="182" spans="2:20" ht="24" customHeight="1">
      <c r="B182" s="8">
        <f t="shared" ca="1" si="1"/>
        <v>173</v>
      </c>
      <c r="C182" s="56"/>
      <c r="D182" s="33"/>
      <c r="E182" s="32"/>
      <c r="F182" s="32"/>
      <c r="G182" s="32"/>
      <c r="H182" s="32"/>
      <c r="I182" s="33"/>
      <c r="J182" s="34"/>
      <c r="K182" s="34"/>
      <c r="L182" s="36"/>
      <c r="M182" s="85"/>
      <c r="N182" s="86"/>
      <c r="O182" s="86"/>
      <c r="P182" s="40" t="str">
        <f t="shared" si="6"/>
        <v xml:space="preserve"> - </v>
      </c>
      <c r="Q182" s="85"/>
      <c r="R182" s="53">
        <v>19</v>
      </c>
      <c r="S182" s="89">
        <f t="shared" si="7"/>
        <v>0</v>
      </c>
      <c r="T182" s="36"/>
    </row>
    <row r="183" spans="2:20" ht="24" customHeight="1">
      <c r="B183" s="8">
        <f t="shared" ca="1" si="1"/>
        <v>174</v>
      </c>
      <c r="C183" s="56"/>
      <c r="D183" s="33"/>
      <c r="E183" s="32"/>
      <c r="F183" s="32"/>
      <c r="G183" s="32"/>
      <c r="H183" s="32"/>
      <c r="I183" s="33"/>
      <c r="J183" s="34"/>
      <c r="K183" s="34"/>
      <c r="L183" s="36"/>
      <c r="M183" s="85"/>
      <c r="N183" s="86"/>
      <c r="O183" s="86"/>
      <c r="P183" s="40" t="str">
        <f t="shared" si="6"/>
        <v xml:space="preserve"> - </v>
      </c>
      <c r="Q183" s="85"/>
      <c r="R183" s="53">
        <v>19</v>
      </c>
      <c r="S183" s="89">
        <f t="shared" si="7"/>
        <v>0</v>
      </c>
      <c r="T183" s="36"/>
    </row>
    <row r="184" spans="2:20" ht="24" customHeight="1">
      <c r="B184" s="8">
        <f t="shared" ca="1" si="1"/>
        <v>175</v>
      </c>
      <c r="C184" s="56"/>
      <c r="D184" s="33"/>
      <c r="E184" s="32"/>
      <c r="F184" s="32"/>
      <c r="G184" s="32"/>
      <c r="H184" s="32"/>
      <c r="I184" s="33"/>
      <c r="J184" s="34"/>
      <c r="K184" s="34"/>
      <c r="L184" s="36"/>
      <c r="M184" s="85"/>
      <c r="N184" s="86"/>
      <c r="O184" s="86"/>
      <c r="P184" s="40" t="str">
        <f t="shared" si="6"/>
        <v xml:space="preserve"> - </v>
      </c>
      <c r="Q184" s="85"/>
      <c r="R184" s="53">
        <v>19</v>
      </c>
      <c r="S184" s="89">
        <f t="shared" si="7"/>
        <v>0</v>
      </c>
      <c r="T184" s="36"/>
    </row>
    <row r="185" spans="2:20" ht="24" customHeight="1">
      <c r="B185" s="8">
        <f t="shared" ca="1" si="1"/>
        <v>176</v>
      </c>
      <c r="C185" s="56"/>
      <c r="D185" s="33"/>
      <c r="E185" s="32"/>
      <c r="F185" s="32"/>
      <c r="G185" s="32"/>
      <c r="H185" s="32"/>
      <c r="I185" s="33"/>
      <c r="J185" s="34"/>
      <c r="K185" s="34"/>
      <c r="L185" s="36"/>
      <c r="M185" s="85"/>
      <c r="N185" s="86"/>
      <c r="O185" s="86"/>
      <c r="P185" s="40" t="str">
        <f t="shared" si="6"/>
        <v xml:space="preserve"> - </v>
      </c>
      <c r="Q185" s="85"/>
      <c r="R185" s="53">
        <v>19</v>
      </c>
      <c r="S185" s="89">
        <f t="shared" si="7"/>
        <v>0</v>
      </c>
      <c r="T185" s="36"/>
    </row>
    <row r="186" spans="2:20" ht="24" customHeight="1">
      <c r="B186" s="8">
        <f t="shared" ca="1" si="1"/>
        <v>177</v>
      </c>
      <c r="C186" s="56"/>
      <c r="D186" s="33"/>
      <c r="E186" s="32"/>
      <c r="F186" s="32"/>
      <c r="G186" s="32"/>
      <c r="H186" s="32"/>
      <c r="I186" s="33"/>
      <c r="J186" s="34"/>
      <c r="K186" s="34"/>
      <c r="L186" s="36"/>
      <c r="M186" s="85"/>
      <c r="N186" s="86"/>
      <c r="O186" s="86"/>
      <c r="P186" s="40" t="str">
        <f t="shared" si="6"/>
        <v xml:space="preserve"> - </v>
      </c>
      <c r="Q186" s="85"/>
      <c r="R186" s="53">
        <v>19</v>
      </c>
      <c r="S186" s="89">
        <f t="shared" si="7"/>
        <v>0</v>
      </c>
      <c r="T186" s="36"/>
    </row>
    <row r="187" spans="2:20" ht="24" customHeight="1">
      <c r="B187" s="8">
        <f t="shared" ca="1" si="1"/>
        <v>178</v>
      </c>
      <c r="C187" s="56"/>
      <c r="D187" s="33"/>
      <c r="E187" s="32"/>
      <c r="F187" s="32"/>
      <c r="G187" s="32"/>
      <c r="H187" s="32"/>
      <c r="I187" s="33"/>
      <c r="J187" s="34"/>
      <c r="K187" s="34"/>
      <c r="L187" s="36"/>
      <c r="M187" s="85"/>
      <c r="N187" s="86"/>
      <c r="O187" s="86"/>
      <c r="P187" s="40" t="str">
        <f t="shared" si="6"/>
        <v xml:space="preserve"> - </v>
      </c>
      <c r="Q187" s="85"/>
      <c r="R187" s="53">
        <v>19</v>
      </c>
      <c r="S187" s="89">
        <f t="shared" si="7"/>
        <v>0</v>
      </c>
      <c r="T187" s="36"/>
    </row>
    <row r="188" spans="2:20" ht="24" customHeight="1">
      <c r="B188" s="8">
        <f t="shared" ca="1" si="1"/>
        <v>179</v>
      </c>
      <c r="C188" s="56"/>
      <c r="D188" s="33"/>
      <c r="E188" s="32"/>
      <c r="F188" s="32"/>
      <c r="G188" s="32"/>
      <c r="H188" s="32"/>
      <c r="I188" s="33"/>
      <c r="J188" s="34"/>
      <c r="K188" s="34"/>
      <c r="L188" s="36"/>
      <c r="M188" s="85"/>
      <c r="N188" s="86"/>
      <c r="O188" s="86"/>
      <c r="P188" s="40" t="str">
        <f t="shared" si="6"/>
        <v xml:space="preserve"> - </v>
      </c>
      <c r="Q188" s="85"/>
      <c r="R188" s="53">
        <v>19</v>
      </c>
      <c r="S188" s="89">
        <f t="shared" si="7"/>
        <v>0</v>
      </c>
      <c r="T188" s="36"/>
    </row>
    <row r="189" spans="2:20" ht="24" customHeight="1">
      <c r="B189" s="8">
        <f t="shared" ca="1" si="1"/>
        <v>180</v>
      </c>
      <c r="C189" s="56"/>
      <c r="D189" s="33"/>
      <c r="E189" s="32"/>
      <c r="F189" s="32"/>
      <c r="G189" s="32"/>
      <c r="H189" s="32"/>
      <c r="I189" s="33"/>
      <c r="J189" s="34"/>
      <c r="K189" s="34"/>
      <c r="L189" s="36"/>
      <c r="M189" s="85"/>
      <c r="N189" s="86"/>
      <c r="O189" s="86"/>
      <c r="P189" s="40" t="str">
        <f t="shared" si="6"/>
        <v xml:space="preserve"> - </v>
      </c>
      <c r="Q189" s="85"/>
      <c r="R189" s="53">
        <v>19</v>
      </c>
      <c r="S189" s="89">
        <f t="shared" si="7"/>
        <v>0</v>
      </c>
      <c r="T189" s="36"/>
    </row>
    <row r="190" spans="2:20" ht="5.15" customHeight="1">
      <c r="B190" s="9"/>
      <c r="C190" s="50"/>
      <c r="D190" s="79"/>
      <c r="E190" s="47"/>
      <c r="F190" s="47"/>
      <c r="G190" s="47"/>
      <c r="H190" s="37"/>
      <c r="I190" s="47"/>
      <c r="J190" s="38"/>
      <c r="K190" s="38"/>
      <c r="L190" s="73"/>
      <c r="M190" s="42"/>
      <c r="N190" s="42"/>
      <c r="O190" s="42"/>
      <c r="P190" s="41"/>
      <c r="Q190" s="42"/>
      <c r="R190" s="54"/>
      <c r="S190" s="43"/>
      <c r="T190" s="44"/>
    </row>
    <row r="191" spans="2:20" ht="20.149999999999999" customHeight="1">
      <c r="B191" s="39"/>
      <c r="C191" s="39"/>
      <c r="D191" s="39"/>
      <c r="E191" s="39"/>
      <c r="F191" s="39"/>
      <c r="G191" s="39"/>
      <c r="H191" s="39"/>
      <c r="I191" s="39"/>
      <c r="J191" s="39"/>
      <c r="K191" s="39"/>
      <c r="L191" s="39"/>
      <c r="M191" s="39"/>
      <c r="N191" s="39"/>
      <c r="O191" s="39"/>
      <c r="P191" s="39"/>
      <c r="Q191" s="39"/>
      <c r="R191" s="39"/>
      <c r="S191" s="39"/>
      <c r="T191" s="39"/>
    </row>
    <row r="192" spans="2:20" ht="20.149999999999999" customHeight="1"/>
  </sheetData>
  <autoFilter ref="B8:S190"/>
  <mergeCells count="2">
    <mergeCell ref="A1:A2"/>
    <mergeCell ref="I2:R2"/>
  </mergeCells>
  <phoneticPr fontId="0" type="noConversion"/>
  <conditionalFormatting sqref="C9 I9:I189 D9:D190">
    <cfRule type="expression" dxfId="27" priority="1" stopIfTrue="1">
      <formula>COUNTIF(C$10:C$189,C9)&gt;1</formula>
    </cfRule>
  </conditionalFormatting>
  <conditionalFormatting sqref="H9:H190">
    <cfRule type="expression" dxfId="26" priority="2" stopIfTrue="1">
      <formula>AND(TYPE(G9)=1,H9&lt;G9)</formula>
    </cfRule>
  </conditionalFormatting>
  <conditionalFormatting sqref="O9:O190">
    <cfRule type="cellIs" dxfId="25" priority="3" stopIfTrue="1" operator="notEqual">
      <formula>N9</formula>
    </cfRule>
  </conditionalFormatting>
  <conditionalFormatting sqref="Q9:Q190">
    <cfRule type="cellIs" dxfId="24" priority="4" stopIfTrue="1" operator="notEqual">
      <formula>O9</formula>
    </cfRule>
  </conditionalFormatting>
  <conditionalFormatting sqref="E9:F190">
    <cfRule type="cellIs" dxfId="23" priority="5" stopIfTrue="1" operator="lessThanOrEqual">
      <formula>$E$6</formula>
    </cfRule>
    <cfRule type="expression" dxfId="22" priority="6" stopIfTrue="1">
      <formula>WEEKDAY(E9,2)=$F$6</formula>
    </cfRule>
    <cfRule type="expression" dxfId="21" priority="7" stopIfTrue="1">
      <formula>WEEKDAY(E9,2)=$G$6</formula>
    </cfRule>
  </conditionalFormatting>
  <conditionalFormatting sqref="G9:G190">
    <cfRule type="cellIs" dxfId="20" priority="8" stopIfTrue="1" operator="lessThan">
      <formula>E9</formula>
    </cfRule>
    <cfRule type="cellIs" dxfId="19" priority="9" stopIfTrue="1" operator="equal">
      <formula>E9</formula>
    </cfRule>
  </conditionalFormatting>
  <conditionalFormatting sqref="S9:S190">
    <cfRule type="expression" dxfId="18" priority="10" stopIfTrue="1">
      <formula>S9&lt;&gt;ROUND(Q9/(1+R9/100),2)</formula>
    </cfRule>
  </conditionalFormatting>
  <conditionalFormatting sqref="R9:R190">
    <cfRule type="cellIs" dxfId="17" priority="11" stopIfTrue="1" operator="lessThan">
      <formula>16</formula>
    </cfRule>
  </conditionalFormatting>
  <dataValidations count="1">
    <dataValidation type="list" allowBlank="1" showInputMessage="1" showErrorMessage="1" errorTitle="Fehleingabe" error="Verwenden Sie bitte hier exakt die Art der Positions-Nummerierungen,_x000a_die in Ihrem Förderbescheid im Ausgabenplan verwendet wurde._x000a_" sqref="C10:C189">
      <formula1>"Einnahme,-,1,2,3,4,5,6,7,8,9,10,11,12,13,14,15,16,17,18,19,20,21,22,23,24,25"</formula1>
    </dataValidation>
  </dataValidations>
  <printOptions horizontalCentered="1"/>
  <pageMargins left="0.39370078740157483" right="0.39370078740157483" top="0.8" bottom="0.52" header="0.71" footer="0.38"/>
  <pageSetup paperSize="9" scale="39" fitToHeight="0" orientation="landscape" blackAndWhite="1" copies="0" r:id="rId1"/>
  <headerFooter alignWithMargins="0">
    <oddFooter>&amp;L&amp;12Handreichung Verwendungsnachweis V2.01 © by hessenENERGIE.de&amp;R&amp;12&amp;D</oddFooter>
  </headerFooter>
  <rowBreaks count="3" manualBreakCount="3">
    <brk id="54" min="1" max="17" man="1"/>
    <brk id="99" min="1" max="17" man="1"/>
    <brk id="144"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4101" r:id="rId4" name="Button 5">
              <controlPr defaultSize="0" print="0" autoFill="0" autoPict="0" macro="[0]!Filter_ein_aus">
                <anchor moveWithCells="1">
                  <from>
                    <xdr:col>0</xdr:col>
                    <xdr:colOff>57150</xdr:colOff>
                    <xdr:row>3</xdr:row>
                    <xdr:rowOff>152400</xdr:rowOff>
                  </from>
                  <to>
                    <xdr:col>0</xdr:col>
                    <xdr:colOff>279400</xdr:colOff>
                    <xdr:row>7</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V37"/>
  <sheetViews>
    <sheetView showGridLines="0" showRowColHeaders="0" zoomScaleNormal="100" workbookViewId="0">
      <pane xSplit="2" ySplit="8" topLeftCell="C9" activePane="bottomRight" state="frozenSplit"/>
      <selection pane="topRight" activeCell="C1" sqref="C1"/>
      <selection pane="bottomLeft" activeCell="B9" sqref="B9"/>
      <selection pane="bottomRight" activeCell="B9" sqref="B9"/>
    </sheetView>
  </sheetViews>
  <sheetFormatPr baseColWidth="10" defaultColWidth="11.453125" defaultRowHeight="12.5"/>
  <cols>
    <col min="1" max="1" width="4.7265625" style="22" customWidth="1"/>
    <col min="2" max="2" width="9.7265625" style="22" customWidth="1"/>
    <col min="3" max="3" width="12.453125" style="22" customWidth="1"/>
    <col min="4" max="4" width="8.453125" style="22" customWidth="1"/>
    <col min="5" max="5" width="10.1796875" style="22" customWidth="1"/>
    <col min="6" max="6" width="10.81640625" style="22" customWidth="1"/>
    <col min="7" max="8" width="12.81640625" style="22" customWidth="1"/>
    <col min="9" max="9" width="12.54296875" style="22" customWidth="1"/>
    <col min="10" max="10" width="42" style="22" customWidth="1"/>
    <col min="11" max="11" width="57.81640625" style="22" customWidth="1"/>
    <col min="12" max="12" width="51.81640625" style="22" customWidth="1"/>
    <col min="13" max="15" width="15.7265625" style="22" customWidth="1"/>
    <col min="16" max="16" width="9" style="22" bestFit="1" customWidth="1"/>
    <col min="17" max="17" width="15.7265625" style="22" customWidth="1"/>
    <col min="18" max="18" width="7.54296875" style="22" bestFit="1" customWidth="1"/>
    <col min="19" max="19" width="15.7265625" style="22" customWidth="1"/>
    <col min="20" max="20" width="42.7265625" style="22" customWidth="1"/>
    <col min="21" max="16384" width="11.453125" style="22"/>
  </cols>
  <sheetData>
    <row r="1" spans="1:22" ht="20.149999999999999" customHeight="1">
      <c r="A1" s="117" t="str">
        <f>"V "&amp;RIGHT(Daten!B2,LEN(Daten!B2)-FIND(".",Daten!B2)+2)</f>
        <v>V 2.13</v>
      </c>
    </row>
    <row r="2" spans="1:22" ht="25" customHeight="1">
      <c r="A2" s="117"/>
      <c r="B2" s="23" t="s">
        <v>7</v>
      </c>
      <c r="I2" s="119" t="s">
        <v>23</v>
      </c>
      <c r="J2" s="119"/>
      <c r="K2" s="119"/>
      <c r="L2" s="119"/>
      <c r="M2" s="119"/>
      <c r="N2" s="119"/>
      <c r="O2" s="119"/>
      <c r="P2" s="119"/>
      <c r="Q2" s="119"/>
      <c r="R2" s="119"/>
      <c r="S2" s="51">
        <v>39189</v>
      </c>
    </row>
    <row r="3" spans="1:22" ht="18" customHeight="1">
      <c r="A3" s="74"/>
      <c r="B3" s="23"/>
      <c r="I3" s="76"/>
      <c r="J3" s="76"/>
      <c r="K3" s="76"/>
      <c r="L3" s="76"/>
      <c r="M3" s="76"/>
      <c r="N3" s="76"/>
      <c r="O3" s="76"/>
      <c r="P3" s="76"/>
      <c r="Q3" s="76"/>
      <c r="R3" s="76"/>
      <c r="S3" s="24"/>
    </row>
    <row r="4" spans="1:22">
      <c r="B4" s="97" t="s">
        <v>0</v>
      </c>
      <c r="C4" s="97" t="s">
        <v>26</v>
      </c>
      <c r="D4" s="97" t="s">
        <v>27</v>
      </c>
      <c r="E4" s="97" t="s">
        <v>28</v>
      </c>
      <c r="F4" s="97" t="s">
        <v>43</v>
      </c>
      <c r="G4" s="97" t="s">
        <v>29</v>
      </c>
      <c r="H4" s="97" t="s">
        <v>30</v>
      </c>
      <c r="I4" s="97" t="s">
        <v>31</v>
      </c>
      <c r="J4" s="97" t="s">
        <v>32</v>
      </c>
      <c r="K4" s="97" t="s">
        <v>33</v>
      </c>
      <c r="L4" s="97" t="s">
        <v>34</v>
      </c>
      <c r="M4" s="97" t="s">
        <v>35</v>
      </c>
      <c r="N4" s="97" t="s">
        <v>36</v>
      </c>
      <c r="O4" s="97" t="s">
        <v>37</v>
      </c>
      <c r="P4" s="97" t="s">
        <v>38</v>
      </c>
      <c r="Q4" s="97" t="s">
        <v>39</v>
      </c>
      <c r="R4" s="97" t="s">
        <v>40</v>
      </c>
      <c r="S4" s="97" t="s">
        <v>41</v>
      </c>
      <c r="T4" s="97" t="s">
        <v>42</v>
      </c>
    </row>
    <row r="5" spans="1:22" ht="42">
      <c r="B5" s="2" t="s">
        <v>8</v>
      </c>
      <c r="C5" s="2" t="s">
        <v>13</v>
      </c>
      <c r="D5" s="2" t="s">
        <v>9</v>
      </c>
      <c r="E5" s="45" t="s">
        <v>24</v>
      </c>
      <c r="F5" s="45" t="s">
        <v>44</v>
      </c>
      <c r="G5" s="3" t="s">
        <v>25</v>
      </c>
      <c r="H5" s="3" t="s">
        <v>4</v>
      </c>
      <c r="I5" s="3" t="s">
        <v>3</v>
      </c>
      <c r="J5" s="4" t="s">
        <v>10</v>
      </c>
      <c r="K5" s="4" t="s">
        <v>5</v>
      </c>
      <c r="L5" s="6" t="s">
        <v>18</v>
      </c>
      <c r="M5" s="5" t="s">
        <v>1</v>
      </c>
      <c r="N5" s="18" t="s">
        <v>21</v>
      </c>
      <c r="O5" s="18" t="s">
        <v>20</v>
      </c>
      <c r="P5" s="18" t="s">
        <v>22</v>
      </c>
      <c r="Q5" s="3" t="s">
        <v>16</v>
      </c>
      <c r="R5" s="3" t="s">
        <v>11</v>
      </c>
      <c r="S5" s="3" t="s">
        <v>17</v>
      </c>
      <c r="T5" s="6" t="s">
        <v>15</v>
      </c>
    </row>
    <row r="6" spans="1:22" ht="18" customHeight="1">
      <c r="A6" s="25"/>
      <c r="B6" s="11" t="s">
        <v>14</v>
      </c>
      <c r="C6" s="11"/>
      <c r="D6" s="12"/>
      <c r="E6" s="46"/>
      <c r="F6" s="46"/>
      <c r="G6" s="48"/>
      <c r="H6" s="13"/>
      <c r="I6" s="48"/>
      <c r="J6" s="14"/>
      <c r="K6" s="14"/>
      <c r="L6" s="14"/>
      <c r="M6" s="19" t="s">
        <v>19</v>
      </c>
      <c r="N6" s="19"/>
      <c r="O6" s="19" t="s">
        <v>19</v>
      </c>
      <c r="P6" s="19"/>
      <c r="Q6" s="19" t="s">
        <v>19</v>
      </c>
      <c r="R6" s="19"/>
      <c r="S6" s="19" t="s">
        <v>19</v>
      </c>
      <c r="T6" s="14"/>
      <c r="U6" s="26"/>
    </row>
    <row r="7" spans="1:22" ht="18" customHeight="1">
      <c r="A7" s="25"/>
      <c r="B7" s="15">
        <f ca="1">SUBTOTAL(3,B9:B35)</f>
        <v>19</v>
      </c>
      <c r="C7" s="15">
        <f>SUBTOTAL(3,C9:C35)</f>
        <v>21</v>
      </c>
      <c r="D7" s="15">
        <f>SUBTOTAL(3,D9:D35)</f>
        <v>15</v>
      </c>
      <c r="E7" s="15" t="str">
        <f t="shared" ref="E7:K7" si="0">SUBTOTAL(3,E9:E35)&amp;" Einträge"</f>
        <v>15 Einträge</v>
      </c>
      <c r="F7" s="15" t="str">
        <f t="shared" si="0"/>
        <v>15 Einträge</v>
      </c>
      <c r="G7" s="15" t="str">
        <f t="shared" si="0"/>
        <v>15 Einträge</v>
      </c>
      <c r="H7" s="15" t="str">
        <f t="shared" si="0"/>
        <v>15 Einträge</v>
      </c>
      <c r="I7" s="15" t="str">
        <f t="shared" si="0"/>
        <v>15 Einträge</v>
      </c>
      <c r="J7" s="16" t="str">
        <f t="shared" si="0"/>
        <v>15 Einträge</v>
      </c>
      <c r="K7" s="16" t="str">
        <f t="shared" si="0"/>
        <v>15 Einträge</v>
      </c>
      <c r="L7" s="16"/>
      <c r="M7" s="20">
        <f>SUBTOTAL(9,M9:M35)</f>
        <v>15000</v>
      </c>
      <c r="N7" s="20"/>
      <c r="O7" s="20">
        <f>SUBTOTAL(9,O9:O35)</f>
        <v>79500</v>
      </c>
      <c r="P7" s="20"/>
      <c r="Q7" s="20">
        <f>SUBTOTAL(9,Q9:Q35)</f>
        <v>78250</v>
      </c>
      <c r="R7" s="21"/>
      <c r="S7" s="20">
        <f>SUBTOTAL(9,S9:S35)</f>
        <v>67525.87</v>
      </c>
      <c r="T7" s="17"/>
      <c r="U7" s="26"/>
    </row>
    <row r="8" spans="1:22" ht="13" customHeight="1">
      <c r="A8" s="25"/>
      <c r="B8" s="15"/>
      <c r="C8" s="15"/>
      <c r="D8" s="15"/>
      <c r="E8" s="15"/>
      <c r="F8" s="15"/>
      <c r="G8" s="15"/>
      <c r="H8" s="15"/>
      <c r="I8" s="15"/>
      <c r="J8" s="15"/>
      <c r="K8" s="15"/>
      <c r="L8" s="15"/>
      <c r="M8" s="55" t="s">
        <v>2</v>
      </c>
      <c r="N8" s="55" t="s">
        <v>2</v>
      </c>
      <c r="O8" s="55" t="s">
        <v>2</v>
      </c>
      <c r="P8" s="55" t="s">
        <v>6</v>
      </c>
      <c r="Q8" s="55" t="s">
        <v>2</v>
      </c>
      <c r="R8" s="55" t="s">
        <v>6</v>
      </c>
      <c r="S8" s="55" t="s">
        <v>2</v>
      </c>
      <c r="T8" s="10"/>
      <c r="U8" s="26"/>
      <c r="V8" s="27"/>
    </row>
    <row r="9" spans="1:22" ht="5.15" customHeight="1">
      <c r="B9" s="7"/>
      <c r="C9" s="49"/>
      <c r="D9" s="49"/>
      <c r="E9" s="32"/>
      <c r="F9" s="32"/>
      <c r="G9" s="32"/>
      <c r="H9" s="29"/>
      <c r="I9" s="28"/>
      <c r="J9" s="30"/>
      <c r="K9" s="30"/>
      <c r="L9" s="72"/>
      <c r="M9" s="31"/>
      <c r="N9" s="35"/>
      <c r="O9" s="35"/>
      <c r="P9" s="40"/>
      <c r="Q9" s="35"/>
      <c r="R9" s="53"/>
      <c r="S9" s="1"/>
      <c r="T9" s="36"/>
      <c r="V9" s="27"/>
    </row>
    <row r="10" spans="1:22" ht="24" customHeight="1">
      <c r="B10" s="8"/>
      <c r="C10" s="94" t="s">
        <v>109</v>
      </c>
      <c r="D10" s="78"/>
      <c r="E10" s="77"/>
      <c r="F10" s="77"/>
      <c r="G10" s="32"/>
      <c r="H10" s="32"/>
      <c r="I10" s="33"/>
      <c r="J10" s="34"/>
      <c r="K10" s="34"/>
      <c r="L10" s="36"/>
      <c r="M10" s="85"/>
      <c r="N10" s="85"/>
      <c r="O10" s="85"/>
      <c r="P10" s="92"/>
      <c r="Q10" s="85"/>
      <c r="R10" s="53"/>
      <c r="S10" s="90"/>
      <c r="T10" s="36"/>
    </row>
    <row r="11" spans="1:22" ht="24" customHeight="1">
      <c r="B11" s="8"/>
      <c r="C11" s="94" t="s">
        <v>72</v>
      </c>
      <c r="D11" s="78"/>
      <c r="E11" s="77"/>
      <c r="F11" s="77"/>
      <c r="G11" s="32"/>
      <c r="H11" s="32"/>
      <c r="I11" s="33"/>
      <c r="J11" s="34"/>
      <c r="K11" s="34"/>
      <c r="L11" s="36"/>
      <c r="M11" s="85"/>
      <c r="N11" s="85"/>
      <c r="O11" s="85"/>
      <c r="P11" s="92"/>
      <c r="Q11" s="85"/>
      <c r="R11" s="53"/>
      <c r="S11" s="90"/>
      <c r="T11" s="36"/>
    </row>
    <row r="12" spans="1:22" ht="24" customHeight="1">
      <c r="B12" s="8"/>
      <c r="C12" s="77"/>
      <c r="D12" s="78"/>
      <c r="E12" s="77"/>
      <c r="F12" s="77"/>
      <c r="G12" s="32"/>
      <c r="H12" s="32"/>
      <c r="I12" s="33"/>
      <c r="J12" s="34"/>
      <c r="K12" s="34"/>
      <c r="L12" s="36"/>
      <c r="M12" s="85"/>
      <c r="N12" s="85"/>
      <c r="O12" s="85"/>
      <c r="P12" s="92"/>
      <c r="Q12" s="85"/>
      <c r="R12" s="53"/>
      <c r="S12" s="90"/>
      <c r="T12" s="36"/>
    </row>
    <row r="13" spans="1:22" ht="24" customHeight="1">
      <c r="B13" s="80" t="s">
        <v>85</v>
      </c>
      <c r="C13" s="80" t="s">
        <v>107</v>
      </c>
      <c r="D13" s="83"/>
      <c r="E13" s="80"/>
      <c r="F13" s="80"/>
      <c r="G13" s="80"/>
      <c r="H13" s="80"/>
      <c r="I13" s="83"/>
      <c r="J13" s="80"/>
      <c r="K13" s="80"/>
      <c r="L13" s="81"/>
      <c r="M13" s="88"/>
      <c r="N13" s="88"/>
      <c r="O13" s="88"/>
      <c r="P13" s="93"/>
      <c r="Q13" s="88"/>
      <c r="R13" s="82"/>
      <c r="S13" s="91"/>
      <c r="T13" s="81"/>
    </row>
    <row r="14" spans="1:22" ht="24" customHeight="1">
      <c r="B14" s="8">
        <v>1</v>
      </c>
      <c r="C14" s="56">
        <v>1</v>
      </c>
      <c r="D14" s="33" t="s">
        <v>78</v>
      </c>
      <c r="E14" s="32">
        <v>38412</v>
      </c>
      <c r="F14" s="32">
        <v>38426</v>
      </c>
      <c r="G14" s="32">
        <v>38443</v>
      </c>
      <c r="H14" s="32">
        <v>38457</v>
      </c>
      <c r="I14" s="33" t="s">
        <v>76</v>
      </c>
      <c r="J14" s="34" t="s">
        <v>77</v>
      </c>
      <c r="K14" s="34" t="s">
        <v>81</v>
      </c>
      <c r="L14" s="36" t="s">
        <v>89</v>
      </c>
      <c r="M14" s="85"/>
      <c r="N14" s="85">
        <v>10000</v>
      </c>
      <c r="O14" s="85">
        <f>N14</f>
        <v>10000</v>
      </c>
      <c r="P14" s="92">
        <f>IF(OR(ISBLANK(N14),TYPE(N14)=2)," - ",O14/N14*100)</f>
        <v>100</v>
      </c>
      <c r="Q14" s="85">
        <f>O14</f>
        <v>10000</v>
      </c>
      <c r="R14" s="53">
        <v>16</v>
      </c>
      <c r="S14" s="90">
        <f>IF(TYPE(Q14)=1,ROUND(Q14/(1+R14/100),2),"-")</f>
        <v>8620.69</v>
      </c>
      <c r="T14" s="36"/>
    </row>
    <row r="15" spans="1:22" ht="24" customHeight="1">
      <c r="B15" s="8">
        <f t="shared" ref="B15:B29" ca="1" si="1">OFFSET(B15,-1,0)+1</f>
        <v>2</v>
      </c>
      <c r="C15" s="56" t="s">
        <v>73</v>
      </c>
      <c r="D15" s="33" t="s">
        <v>82</v>
      </c>
      <c r="E15" s="32">
        <v>38473</v>
      </c>
      <c r="F15" s="32">
        <v>38487</v>
      </c>
      <c r="G15" s="32">
        <v>38504</v>
      </c>
      <c r="H15" s="32">
        <v>38518</v>
      </c>
      <c r="I15" s="33" t="s">
        <v>101</v>
      </c>
      <c r="J15" s="34" t="s">
        <v>79</v>
      </c>
      <c r="K15" s="34" t="s">
        <v>86</v>
      </c>
      <c r="L15" s="36" t="s">
        <v>88</v>
      </c>
      <c r="M15" s="85"/>
      <c r="N15" s="85">
        <v>10000</v>
      </c>
      <c r="O15" s="85">
        <f>N15</f>
        <v>10000</v>
      </c>
      <c r="P15" s="92">
        <f>IF(OR(ISBLANK(N15),TYPE(N15)=2)," - ",O15/N15*100)</f>
        <v>100</v>
      </c>
      <c r="Q15" s="85">
        <f>O15*0.97</f>
        <v>9700</v>
      </c>
      <c r="R15" s="53">
        <v>16</v>
      </c>
      <c r="S15" s="90">
        <f>IF(TYPE(Q15)=1,ROUND(Q15/(1+R15/100),2),"-")</f>
        <v>8362.07</v>
      </c>
      <c r="T15" s="36"/>
    </row>
    <row r="16" spans="1:22" ht="24" customHeight="1">
      <c r="B16" s="8">
        <f t="shared" ca="1" si="1"/>
        <v>3</v>
      </c>
      <c r="C16" s="56" t="s">
        <v>74</v>
      </c>
      <c r="D16" s="33" t="s">
        <v>83</v>
      </c>
      <c r="E16" s="32">
        <v>38384</v>
      </c>
      <c r="F16" s="32">
        <v>38398</v>
      </c>
      <c r="G16" s="32">
        <v>38412</v>
      </c>
      <c r="H16" s="32">
        <v>38426</v>
      </c>
      <c r="I16" s="33" t="s">
        <v>100</v>
      </c>
      <c r="J16" s="34" t="s">
        <v>80</v>
      </c>
      <c r="K16" s="34" t="s">
        <v>87</v>
      </c>
      <c r="L16" s="36" t="s">
        <v>111</v>
      </c>
      <c r="M16" s="85"/>
      <c r="N16" s="85">
        <v>11000</v>
      </c>
      <c r="O16" s="85">
        <f>N16-2000</f>
        <v>9000</v>
      </c>
      <c r="P16" s="92">
        <f>IF(OR(ISBLANK(N16),TYPE(N16)=2)," - ",O16/N16*100)</f>
        <v>81.818181818181827</v>
      </c>
      <c r="Q16" s="85">
        <f>O16*0.95</f>
        <v>8550</v>
      </c>
      <c r="R16" s="53">
        <v>16</v>
      </c>
      <c r="S16" s="90">
        <f>IF(TYPE(Q16)=1,ROUND(Q16/(1+R16/100),2),"-")</f>
        <v>7370.69</v>
      </c>
      <c r="T16" s="36" t="s">
        <v>110</v>
      </c>
    </row>
    <row r="17" spans="2:20" ht="24" customHeight="1">
      <c r="B17" s="8">
        <f t="shared" ca="1" si="1"/>
        <v>4</v>
      </c>
      <c r="C17" s="56" t="s">
        <v>75</v>
      </c>
      <c r="D17" s="33" t="s">
        <v>84</v>
      </c>
      <c r="E17" s="32">
        <v>38353</v>
      </c>
      <c r="F17" s="32">
        <v>38367</v>
      </c>
      <c r="G17" s="32">
        <v>38384</v>
      </c>
      <c r="H17" s="32">
        <v>38398</v>
      </c>
      <c r="I17" s="33" t="s">
        <v>99</v>
      </c>
      <c r="J17" s="34" t="s">
        <v>91</v>
      </c>
      <c r="K17" s="34" t="s">
        <v>12</v>
      </c>
      <c r="L17" s="36" t="s">
        <v>103</v>
      </c>
      <c r="M17" s="85"/>
      <c r="N17" s="85">
        <v>500</v>
      </c>
      <c r="O17" s="85">
        <f>N17</f>
        <v>500</v>
      </c>
      <c r="P17" s="92">
        <f>IF(OR(ISBLANK(N17),TYPE(N17)=2)," - ",O17/N17*100)</f>
        <v>100</v>
      </c>
      <c r="Q17" s="85">
        <f>O17</f>
        <v>500</v>
      </c>
      <c r="R17" s="53">
        <v>0</v>
      </c>
      <c r="S17" s="90">
        <f>IF(TYPE(Q17)=1,ROUND(Q17/(1+R17/100),2),"-")</f>
        <v>500</v>
      </c>
      <c r="T17" s="36"/>
    </row>
    <row r="18" spans="2:20" ht="24" customHeight="1">
      <c r="B18" s="8"/>
      <c r="C18" s="56"/>
      <c r="D18" s="33"/>
      <c r="E18" s="32"/>
      <c r="F18" s="32"/>
      <c r="G18" s="32"/>
      <c r="H18" s="32"/>
      <c r="I18" s="33"/>
      <c r="J18" s="34"/>
      <c r="K18" s="34"/>
      <c r="L18" s="36"/>
      <c r="M18" s="85"/>
      <c r="N18" s="85"/>
      <c r="O18" s="85"/>
      <c r="P18" s="92"/>
      <c r="Q18" s="85"/>
      <c r="R18" s="53"/>
      <c r="S18" s="90"/>
      <c r="T18" s="36"/>
    </row>
    <row r="19" spans="2:20" ht="24" customHeight="1">
      <c r="B19" s="80" t="s">
        <v>90</v>
      </c>
      <c r="C19" s="80" t="s">
        <v>108</v>
      </c>
      <c r="D19" s="83"/>
      <c r="E19" s="80"/>
      <c r="F19" s="80"/>
      <c r="G19" s="80"/>
      <c r="H19" s="80"/>
      <c r="I19" s="83"/>
      <c r="J19" s="80"/>
      <c r="K19" s="80"/>
      <c r="L19" s="81"/>
      <c r="M19" s="88"/>
      <c r="N19" s="88"/>
      <c r="O19" s="88"/>
      <c r="P19" s="93"/>
      <c r="Q19" s="88"/>
      <c r="R19" s="82"/>
      <c r="S19" s="91"/>
      <c r="T19" s="81"/>
    </row>
    <row r="20" spans="2:20" ht="24" customHeight="1">
      <c r="B20" s="8">
        <v>1</v>
      </c>
      <c r="C20" s="56">
        <v>1</v>
      </c>
      <c r="D20" s="33" t="s">
        <v>119</v>
      </c>
      <c r="E20" s="32">
        <v>38412</v>
      </c>
      <c r="F20" s="32">
        <v>38426</v>
      </c>
      <c r="G20" s="32">
        <v>38443</v>
      </c>
      <c r="H20" s="32">
        <v>38457</v>
      </c>
      <c r="I20" s="33" t="s">
        <v>76</v>
      </c>
      <c r="J20" s="34" t="s">
        <v>77</v>
      </c>
      <c r="K20" s="34" t="s">
        <v>95</v>
      </c>
      <c r="L20" s="36" t="s">
        <v>104</v>
      </c>
      <c r="M20" s="85"/>
      <c r="N20" s="85">
        <v>10000</v>
      </c>
      <c r="O20" s="85">
        <f>N20</f>
        <v>10000</v>
      </c>
      <c r="P20" s="92">
        <f>IF(OR(ISBLANK(N20),TYPE(N20)=2)," - ",O20/N20*100)</f>
        <v>100</v>
      </c>
      <c r="Q20" s="85">
        <f>O20</f>
        <v>10000</v>
      </c>
      <c r="R20" s="53">
        <v>16</v>
      </c>
      <c r="S20" s="90">
        <f>IF(TYPE(Q20)=1,ROUND(Q20/(1+R20/100),2),"-")</f>
        <v>8620.69</v>
      </c>
      <c r="T20" s="36"/>
    </row>
    <row r="21" spans="2:20" ht="24" customHeight="1">
      <c r="B21" s="8">
        <f t="shared" ca="1" si="1"/>
        <v>2</v>
      </c>
      <c r="C21" s="56">
        <v>1</v>
      </c>
      <c r="D21" s="33" t="s">
        <v>121</v>
      </c>
      <c r="E21" s="32">
        <v>38412</v>
      </c>
      <c r="F21" s="32">
        <v>38457</v>
      </c>
      <c r="G21" s="32">
        <v>38473</v>
      </c>
      <c r="H21" s="32">
        <v>38487</v>
      </c>
      <c r="I21" s="33" t="s">
        <v>97</v>
      </c>
      <c r="J21" s="34" t="s">
        <v>77</v>
      </c>
      <c r="K21" s="34" t="s">
        <v>96</v>
      </c>
      <c r="L21" s="36" t="s">
        <v>104</v>
      </c>
      <c r="M21" s="85"/>
      <c r="N21" s="85">
        <v>10000</v>
      </c>
      <c r="O21" s="85">
        <f>N21</f>
        <v>10000</v>
      </c>
      <c r="P21" s="92">
        <f>IF(OR(ISBLANK(N21),TYPE(N21)=2)," - ",O21/N21*100)</f>
        <v>100</v>
      </c>
      <c r="Q21" s="85">
        <f>O21</f>
        <v>10000</v>
      </c>
      <c r="R21" s="53">
        <v>16</v>
      </c>
      <c r="S21" s="90">
        <f>IF(TYPE(Q21)=1,ROUND(Q21/(1+R21/100),2),"-")</f>
        <v>8620.69</v>
      </c>
      <c r="T21" s="36"/>
    </row>
    <row r="22" spans="2:20" ht="24" customHeight="1">
      <c r="B22" s="8">
        <f t="shared" ca="1" si="1"/>
        <v>3</v>
      </c>
      <c r="C22" s="56">
        <v>1</v>
      </c>
      <c r="D22" s="33" t="s">
        <v>120</v>
      </c>
      <c r="E22" s="32">
        <v>38412</v>
      </c>
      <c r="F22" s="32">
        <v>38487</v>
      </c>
      <c r="G22" s="32">
        <v>38504</v>
      </c>
      <c r="H22" s="32">
        <v>38518</v>
      </c>
      <c r="I22" s="33" t="s">
        <v>98</v>
      </c>
      <c r="J22" s="34" t="s">
        <v>77</v>
      </c>
      <c r="K22" s="34" t="s">
        <v>81</v>
      </c>
      <c r="L22" s="36" t="s">
        <v>104</v>
      </c>
      <c r="M22" s="85"/>
      <c r="N22" s="85">
        <v>5000</v>
      </c>
      <c r="O22" s="85">
        <f>N22</f>
        <v>5000</v>
      </c>
      <c r="P22" s="92">
        <f>IF(OR(ISBLANK(N22),TYPE(N22)=2)," - ",O22/N22*100)</f>
        <v>100</v>
      </c>
      <c r="Q22" s="85">
        <f>O22</f>
        <v>5000</v>
      </c>
      <c r="R22" s="53">
        <v>16</v>
      </c>
      <c r="S22" s="90">
        <f>IF(TYPE(Q22)=1,ROUND(Q22/(1+R22/100),2),"-")</f>
        <v>4310.34</v>
      </c>
      <c r="T22" s="36"/>
    </row>
    <row r="23" spans="2:20" ht="24" customHeight="1">
      <c r="B23" s="8"/>
      <c r="C23" s="56"/>
      <c r="D23" s="33"/>
      <c r="E23" s="32"/>
      <c r="F23" s="32"/>
      <c r="G23" s="32"/>
      <c r="H23" s="32"/>
      <c r="I23" s="33"/>
      <c r="J23" s="34"/>
      <c r="K23" s="34"/>
      <c r="L23" s="36"/>
      <c r="M23" s="85"/>
      <c r="N23" s="85"/>
      <c r="O23" s="85"/>
      <c r="P23" s="92"/>
      <c r="Q23" s="85"/>
      <c r="R23" s="53"/>
      <c r="S23" s="90"/>
      <c r="T23" s="36"/>
    </row>
    <row r="24" spans="2:20" ht="24" customHeight="1">
      <c r="B24" s="80" t="s">
        <v>102</v>
      </c>
      <c r="C24" s="80" t="s">
        <v>117</v>
      </c>
      <c r="D24" s="83"/>
      <c r="E24" s="80"/>
      <c r="F24" s="80"/>
      <c r="G24" s="80"/>
      <c r="H24" s="80"/>
      <c r="I24" s="83"/>
      <c r="J24" s="80"/>
      <c r="K24" s="80"/>
      <c r="L24" s="81"/>
      <c r="M24" s="88"/>
      <c r="N24" s="88"/>
      <c r="O24" s="88"/>
      <c r="P24" s="93"/>
      <c r="Q24" s="88"/>
      <c r="R24" s="82"/>
      <c r="S24" s="91"/>
      <c r="T24" s="81"/>
    </row>
    <row r="25" spans="2:20" ht="24" customHeight="1">
      <c r="B25" s="8">
        <v>1</v>
      </c>
      <c r="C25" s="56" t="s">
        <v>105</v>
      </c>
      <c r="D25" s="33" t="s">
        <v>92</v>
      </c>
      <c r="E25" s="32">
        <v>38412</v>
      </c>
      <c r="F25" s="32">
        <v>38426</v>
      </c>
      <c r="G25" s="32">
        <v>38443</v>
      </c>
      <c r="H25" s="32">
        <v>38457</v>
      </c>
      <c r="I25" s="33" t="s">
        <v>76</v>
      </c>
      <c r="J25" s="34" t="s">
        <v>77</v>
      </c>
      <c r="K25" s="34" t="s">
        <v>95</v>
      </c>
      <c r="L25" s="84" t="s">
        <v>115</v>
      </c>
      <c r="M25" s="85"/>
      <c r="N25" s="87" t="s">
        <v>106</v>
      </c>
      <c r="O25" s="87" t="s">
        <v>106</v>
      </c>
      <c r="P25" s="92" t="str">
        <f>IF(OR(ISBLANK(N25),TYPE(N25)=2)," - ",O25/N25*100)</f>
        <v xml:space="preserve"> - </v>
      </c>
      <c r="Q25" s="87" t="s">
        <v>106</v>
      </c>
      <c r="R25" s="53">
        <v>16</v>
      </c>
      <c r="S25" s="90" t="str">
        <f>IF(TYPE(Q25)=1,ROUND(Q25/(1+R25/100),2),"-")</f>
        <v>-</v>
      </c>
      <c r="T25" s="36"/>
    </row>
    <row r="26" spans="2:20" ht="24" customHeight="1">
      <c r="B26" s="8">
        <f t="shared" ca="1" si="1"/>
        <v>2</v>
      </c>
      <c r="C26" s="56" t="s">
        <v>105</v>
      </c>
      <c r="D26" s="33" t="s">
        <v>94</v>
      </c>
      <c r="E26" s="32">
        <v>38412</v>
      </c>
      <c r="F26" s="32">
        <v>38457</v>
      </c>
      <c r="G26" s="32">
        <v>38473</v>
      </c>
      <c r="H26" s="32">
        <v>38487</v>
      </c>
      <c r="I26" s="33" t="s">
        <v>132</v>
      </c>
      <c r="J26" s="34" t="s">
        <v>77</v>
      </c>
      <c r="K26" s="34" t="s">
        <v>96</v>
      </c>
      <c r="L26" s="84" t="s">
        <v>116</v>
      </c>
      <c r="M26" s="85"/>
      <c r="N26" s="87" t="s">
        <v>106</v>
      </c>
      <c r="O26" s="87" t="s">
        <v>106</v>
      </c>
      <c r="P26" s="92" t="str">
        <f>IF(OR(ISBLANK(N26),TYPE(N26)=2)," - ",O26/N26*100)</f>
        <v xml:space="preserve"> - </v>
      </c>
      <c r="Q26" s="87" t="s">
        <v>106</v>
      </c>
      <c r="R26" s="53">
        <v>16</v>
      </c>
      <c r="S26" s="90" t="str">
        <f>IF(TYPE(Q26)=1,ROUND(Q26/(1+R26/100),2),"-")</f>
        <v>-</v>
      </c>
      <c r="T26" s="36"/>
    </row>
    <row r="27" spans="2:20" ht="24" customHeight="1">
      <c r="B27" s="8">
        <f t="shared" ca="1" si="1"/>
        <v>3</v>
      </c>
      <c r="C27" s="56">
        <v>1</v>
      </c>
      <c r="D27" s="33" t="s">
        <v>93</v>
      </c>
      <c r="E27" s="32">
        <v>38412</v>
      </c>
      <c r="F27" s="32">
        <v>38487</v>
      </c>
      <c r="G27" s="32">
        <v>38504</v>
      </c>
      <c r="H27" s="32">
        <v>38518</v>
      </c>
      <c r="I27" s="33" t="s">
        <v>131</v>
      </c>
      <c r="J27" s="34" t="s">
        <v>77</v>
      </c>
      <c r="K27" s="34" t="s">
        <v>81</v>
      </c>
      <c r="L27" s="36" t="s">
        <v>114</v>
      </c>
      <c r="M27" s="85"/>
      <c r="N27" s="85">
        <v>25000</v>
      </c>
      <c r="O27" s="85">
        <v>10000</v>
      </c>
      <c r="P27" s="92">
        <f>IF(OR(ISBLANK(N27),TYPE(N27)=2)," - ",O27/N27*100)</f>
        <v>40</v>
      </c>
      <c r="Q27" s="85">
        <f>O27*0.98</f>
        <v>9800</v>
      </c>
      <c r="R27" s="53">
        <v>16</v>
      </c>
      <c r="S27" s="90">
        <f>IF(TYPE(Q27)=1,ROUND(Q27/(1+R27/100),2),"-")</f>
        <v>8448.2800000000007</v>
      </c>
      <c r="T27" s="36"/>
    </row>
    <row r="28" spans="2:20" ht="24" customHeight="1">
      <c r="B28" s="8">
        <f t="shared" ca="1" si="1"/>
        <v>4</v>
      </c>
      <c r="C28" s="56" t="s">
        <v>73</v>
      </c>
      <c r="D28" s="33" t="s">
        <v>93</v>
      </c>
      <c r="E28" s="32">
        <v>38412</v>
      </c>
      <c r="F28" s="32">
        <v>38487</v>
      </c>
      <c r="G28" s="32">
        <v>38504</v>
      </c>
      <c r="H28" s="32">
        <v>38518</v>
      </c>
      <c r="I28" s="33" t="s">
        <v>131</v>
      </c>
      <c r="J28" s="34" t="s">
        <v>77</v>
      </c>
      <c r="K28" s="34" t="s">
        <v>81</v>
      </c>
      <c r="L28" s="36" t="s">
        <v>113</v>
      </c>
      <c r="M28" s="85"/>
      <c r="N28" s="85">
        <v>25000</v>
      </c>
      <c r="O28" s="85">
        <v>10000</v>
      </c>
      <c r="P28" s="92">
        <f>IF(OR(ISBLANK(N28),TYPE(N28)=2)," - ",O28/N28*100)</f>
        <v>40</v>
      </c>
      <c r="Q28" s="85">
        <f>O28*0.98</f>
        <v>9800</v>
      </c>
      <c r="R28" s="53">
        <v>16</v>
      </c>
      <c r="S28" s="90">
        <f>IF(TYPE(Q28)=1,ROUND(Q28/(1+R28/100),2),"-")</f>
        <v>8448.2800000000007</v>
      </c>
      <c r="T28" s="36"/>
    </row>
    <row r="29" spans="2:20" ht="24" customHeight="1">
      <c r="B29" s="8">
        <f t="shared" ca="1" si="1"/>
        <v>5</v>
      </c>
      <c r="C29" s="56" t="s">
        <v>74</v>
      </c>
      <c r="D29" s="33" t="s">
        <v>93</v>
      </c>
      <c r="E29" s="32">
        <v>38412</v>
      </c>
      <c r="F29" s="32">
        <v>38487</v>
      </c>
      <c r="G29" s="32">
        <v>38504</v>
      </c>
      <c r="H29" s="32">
        <v>38518</v>
      </c>
      <c r="I29" s="33" t="s">
        <v>131</v>
      </c>
      <c r="J29" s="34" t="s">
        <v>77</v>
      </c>
      <c r="K29" s="34" t="s">
        <v>81</v>
      </c>
      <c r="L29" s="36" t="s">
        <v>112</v>
      </c>
      <c r="M29" s="85"/>
      <c r="N29" s="85">
        <v>25000</v>
      </c>
      <c r="O29" s="85">
        <v>5000</v>
      </c>
      <c r="P29" s="92">
        <f>IF(OR(ISBLANK(N29),TYPE(N29)=2)," - ",O29/N29*100)</f>
        <v>20</v>
      </c>
      <c r="Q29" s="85">
        <f>O29*0.98</f>
        <v>4900</v>
      </c>
      <c r="R29" s="53">
        <v>16</v>
      </c>
      <c r="S29" s="90">
        <f>IF(TYPE(Q29)=1,ROUND(Q29/(1+R29/100),2),"-")</f>
        <v>4224.1400000000003</v>
      </c>
      <c r="T29" s="36"/>
    </row>
    <row r="30" spans="2:20" ht="24" customHeight="1">
      <c r="B30" s="8"/>
      <c r="C30" s="56"/>
      <c r="D30" s="33"/>
      <c r="E30" s="32"/>
      <c r="F30" s="32"/>
      <c r="G30" s="32"/>
      <c r="H30" s="32"/>
      <c r="I30" s="33"/>
      <c r="J30" s="34"/>
      <c r="K30" s="34"/>
      <c r="L30" s="36"/>
      <c r="M30" s="85"/>
      <c r="N30" s="85"/>
      <c r="O30" s="85"/>
      <c r="P30" s="92"/>
      <c r="Q30" s="85"/>
      <c r="R30" s="53"/>
      <c r="S30" s="90"/>
      <c r="T30" s="36"/>
    </row>
    <row r="31" spans="2:20" ht="24" customHeight="1">
      <c r="B31" s="80" t="s">
        <v>118</v>
      </c>
      <c r="C31" s="80" t="s">
        <v>1</v>
      </c>
      <c r="D31" s="83"/>
      <c r="E31" s="80"/>
      <c r="F31" s="80"/>
      <c r="G31" s="80"/>
      <c r="H31" s="80"/>
      <c r="I31" s="83"/>
      <c r="J31" s="80"/>
      <c r="K31" s="80"/>
      <c r="L31" s="81"/>
      <c r="M31" s="88"/>
      <c r="N31" s="88"/>
      <c r="O31" s="88"/>
      <c r="P31" s="93"/>
      <c r="Q31" s="88"/>
      <c r="R31" s="82"/>
      <c r="S31" s="91"/>
      <c r="T31" s="81"/>
    </row>
    <row r="32" spans="2:20" ht="24" customHeight="1">
      <c r="B32" s="8">
        <v>1</v>
      </c>
      <c r="C32" s="56" t="s">
        <v>122</v>
      </c>
      <c r="D32" s="33" t="s">
        <v>123</v>
      </c>
      <c r="E32" s="32" t="s">
        <v>105</v>
      </c>
      <c r="F32" s="32" t="s">
        <v>105</v>
      </c>
      <c r="G32" s="32" t="s">
        <v>105</v>
      </c>
      <c r="H32" s="32">
        <v>38384</v>
      </c>
      <c r="I32" s="33" t="s">
        <v>126</v>
      </c>
      <c r="J32" s="34" t="s">
        <v>129</v>
      </c>
      <c r="K32" s="34" t="s">
        <v>130</v>
      </c>
      <c r="L32" s="84"/>
      <c r="M32" s="85">
        <v>5000</v>
      </c>
      <c r="N32" s="87"/>
      <c r="O32" s="87"/>
      <c r="P32" s="92" t="str">
        <f>IF(OR(ISBLANK(N32),TYPE(N32)=2)," - ",O32/N32*100)</f>
        <v xml:space="preserve"> - </v>
      </c>
      <c r="Q32" s="87"/>
      <c r="R32" s="53">
        <v>16</v>
      </c>
      <c r="S32" s="90">
        <f>IF(TYPE(Q32)=1,ROUND(Q32/(1+R32/100),2),"-")</f>
        <v>0</v>
      </c>
      <c r="T32" s="36"/>
    </row>
    <row r="33" spans="2:20" ht="24" customHeight="1">
      <c r="B33" s="8">
        <f ca="1">OFFSET(B33,-1,0)+1</f>
        <v>2</v>
      </c>
      <c r="C33" s="56" t="s">
        <v>122</v>
      </c>
      <c r="D33" s="33" t="s">
        <v>124</v>
      </c>
      <c r="E33" s="32" t="s">
        <v>105</v>
      </c>
      <c r="F33" s="32" t="s">
        <v>105</v>
      </c>
      <c r="G33" s="32" t="s">
        <v>105</v>
      </c>
      <c r="H33" s="32">
        <v>38412</v>
      </c>
      <c r="I33" s="33" t="s">
        <v>127</v>
      </c>
      <c r="J33" s="34" t="s">
        <v>129</v>
      </c>
      <c r="K33" s="34" t="s">
        <v>130</v>
      </c>
      <c r="L33" s="84"/>
      <c r="M33" s="85">
        <v>5000</v>
      </c>
      <c r="N33" s="87"/>
      <c r="O33" s="87"/>
      <c r="P33" s="92" t="str">
        <f>IF(OR(ISBLANK(N33),TYPE(N33)=2)," - ",O33/N33*100)</f>
        <v xml:space="preserve"> - </v>
      </c>
      <c r="Q33" s="87"/>
      <c r="R33" s="53">
        <v>16</v>
      </c>
      <c r="S33" s="90">
        <f>IF(TYPE(Q33)=1,ROUND(Q33/(1+R33/100),2),"-")</f>
        <v>0</v>
      </c>
      <c r="T33" s="36"/>
    </row>
    <row r="34" spans="2:20" ht="24" customHeight="1">
      <c r="B34" s="8">
        <f ca="1">OFFSET(B34,-1,0)+1</f>
        <v>3</v>
      </c>
      <c r="C34" s="56" t="s">
        <v>122</v>
      </c>
      <c r="D34" s="33" t="s">
        <v>125</v>
      </c>
      <c r="E34" s="32" t="s">
        <v>105</v>
      </c>
      <c r="F34" s="32" t="s">
        <v>105</v>
      </c>
      <c r="G34" s="32" t="s">
        <v>105</v>
      </c>
      <c r="H34" s="32">
        <v>38443</v>
      </c>
      <c r="I34" s="33" t="s">
        <v>128</v>
      </c>
      <c r="J34" s="34" t="s">
        <v>129</v>
      </c>
      <c r="K34" s="34" t="s">
        <v>130</v>
      </c>
      <c r="L34" s="36"/>
      <c r="M34" s="85">
        <v>5000</v>
      </c>
      <c r="N34" s="85"/>
      <c r="O34" s="85"/>
      <c r="P34" s="92" t="str">
        <f>IF(OR(ISBLANK(N34),TYPE(N34)=2)," - ",O34/N34*100)</f>
        <v xml:space="preserve"> - </v>
      </c>
      <c r="Q34" s="85"/>
      <c r="R34" s="53">
        <v>16</v>
      </c>
      <c r="S34" s="90">
        <f>IF(TYPE(Q34)=1,ROUND(Q34/(1+R34/100),2),"-")</f>
        <v>0</v>
      </c>
      <c r="T34" s="36"/>
    </row>
    <row r="35" spans="2:20" ht="24" customHeight="1">
      <c r="B35" s="8"/>
      <c r="C35" s="56"/>
      <c r="D35" s="33"/>
      <c r="E35" s="32"/>
      <c r="F35" s="32"/>
      <c r="G35" s="32"/>
      <c r="H35" s="32"/>
      <c r="I35" s="33"/>
      <c r="J35" s="34"/>
      <c r="K35" s="34"/>
      <c r="L35" s="36"/>
      <c r="M35" s="85"/>
      <c r="N35" s="85"/>
      <c r="O35" s="85"/>
      <c r="P35" s="92"/>
      <c r="Q35" s="85"/>
      <c r="R35" s="53"/>
      <c r="S35" s="90"/>
      <c r="T35" s="36"/>
    </row>
    <row r="36" spans="2:20" ht="5.15" customHeight="1">
      <c r="B36" s="9"/>
      <c r="C36" s="50"/>
      <c r="D36" s="79"/>
      <c r="E36" s="47"/>
      <c r="F36" s="47"/>
      <c r="G36" s="47"/>
      <c r="H36" s="37"/>
      <c r="I36" s="47"/>
      <c r="J36" s="38"/>
      <c r="K36" s="38"/>
      <c r="L36" s="73"/>
      <c r="M36" s="42"/>
      <c r="N36" s="42"/>
      <c r="O36" s="42"/>
      <c r="P36" s="41"/>
      <c r="Q36" s="42"/>
      <c r="R36" s="54"/>
      <c r="S36" s="43"/>
      <c r="T36" s="44"/>
    </row>
    <row r="37" spans="2:20" ht="20.149999999999999" customHeight="1">
      <c r="B37" s="39"/>
      <c r="C37" s="39"/>
      <c r="D37" s="39"/>
      <c r="E37" s="39"/>
      <c r="F37" s="39"/>
      <c r="G37" s="39"/>
      <c r="H37" s="39"/>
      <c r="I37" s="39"/>
      <c r="J37" s="39"/>
      <c r="K37" s="39"/>
      <c r="L37" s="39"/>
      <c r="M37" s="39"/>
      <c r="N37" s="39"/>
      <c r="O37" s="39"/>
      <c r="P37" s="39"/>
      <c r="Q37" s="39"/>
      <c r="R37" s="39"/>
      <c r="S37" s="39"/>
      <c r="T37" s="39"/>
    </row>
  </sheetData>
  <sheetProtection sheet="1" objects="1" scenarios="1"/>
  <mergeCells count="2">
    <mergeCell ref="A1:A2"/>
    <mergeCell ref="I2:R2"/>
  </mergeCells>
  <phoneticPr fontId="0" type="noConversion"/>
  <conditionalFormatting sqref="C9:D9 I18 I9:I12 D18 I23 D23">
    <cfRule type="expression" dxfId="16" priority="1" stopIfTrue="1">
      <formula>COUNTIF(C$10:C$37,C9)&gt;1</formula>
    </cfRule>
  </conditionalFormatting>
  <conditionalFormatting sqref="H14:H18 H9:H12 H20:H23 H25:H30 H32:H36">
    <cfRule type="expression" dxfId="15" priority="2" stopIfTrue="1">
      <formula>AND(TYPE(G9)=1,H9&lt;G9)</formula>
    </cfRule>
  </conditionalFormatting>
  <conditionalFormatting sqref="O9:O36">
    <cfRule type="cellIs" dxfId="14" priority="3" stopIfTrue="1" operator="notEqual">
      <formula>N9</formula>
    </cfRule>
  </conditionalFormatting>
  <conditionalFormatting sqref="Q9:Q36">
    <cfRule type="cellIs" dxfId="13" priority="4" stopIfTrue="1" operator="notEqual">
      <formula>O9</formula>
    </cfRule>
  </conditionalFormatting>
  <conditionalFormatting sqref="E9:F9 E14:F18 E20:F23 E25:F30 E32:F36">
    <cfRule type="cellIs" dxfId="12" priority="5" stopIfTrue="1" operator="lessThanOrEqual">
      <formula>$E$6</formula>
    </cfRule>
    <cfRule type="expression" dxfId="11" priority="6" stopIfTrue="1">
      <formula>WEEKDAY(E9,2)=$F$6</formula>
    </cfRule>
    <cfRule type="expression" dxfId="10" priority="7" stopIfTrue="1">
      <formula>WEEKDAY(E9,2)=$G$6</formula>
    </cfRule>
  </conditionalFormatting>
  <conditionalFormatting sqref="G14:G18 G9:G12 G20:G23 G25:G30 G32:G36">
    <cfRule type="cellIs" dxfId="9" priority="8" stopIfTrue="1" operator="lessThan">
      <formula>E9</formula>
    </cfRule>
    <cfRule type="cellIs" dxfId="8" priority="9" stopIfTrue="1" operator="equal">
      <formula>E9</formula>
    </cfRule>
  </conditionalFormatting>
  <conditionalFormatting sqref="S9:S36">
    <cfRule type="expression" dxfId="7" priority="10" stopIfTrue="1">
      <formula>S9&lt;&gt;ROUND(Q9/(1+R9/100),2)</formula>
    </cfRule>
  </conditionalFormatting>
  <conditionalFormatting sqref="C10:C13 B13 B19:C19 B24:C24 B31:C31">
    <cfRule type="expression" dxfId="6" priority="11" stopIfTrue="1">
      <formula>AND(TYPE(XFD10)=1,B10&lt;XFD10)</formula>
    </cfRule>
  </conditionalFormatting>
  <conditionalFormatting sqref="R9:R36">
    <cfRule type="cellIs" dxfId="5" priority="12" stopIfTrue="1" operator="lessThan">
      <formula>16</formula>
    </cfRule>
  </conditionalFormatting>
  <conditionalFormatting sqref="D14:D17 I14:I17">
    <cfRule type="expression" dxfId="4" priority="13" stopIfTrue="1">
      <formula>COUNTIF(D$14:D$17,D14)&gt;1</formula>
    </cfRule>
  </conditionalFormatting>
  <conditionalFormatting sqref="I20:I22 D20:D22">
    <cfRule type="expression" dxfId="3" priority="14" stopIfTrue="1">
      <formula>COUNTIF(D$20:D$22,D20)&gt;1</formula>
    </cfRule>
  </conditionalFormatting>
  <conditionalFormatting sqref="I35 D25:D30 D35 I25:I30">
    <cfRule type="expression" dxfId="2" priority="15" stopIfTrue="1">
      <formula>COUNTIF(D$25:D$29,D25)&gt;1</formula>
    </cfRule>
  </conditionalFormatting>
  <conditionalFormatting sqref="D36">
    <cfRule type="expression" dxfId="1" priority="16" stopIfTrue="1">
      <formula>COUNTIF(D$10:D$194,D36)&gt;1</formula>
    </cfRule>
  </conditionalFormatting>
  <conditionalFormatting sqref="D32:D34 I32:I34">
    <cfRule type="expression" dxfId="0" priority="17" stopIfTrue="1">
      <formula>COUNTIF(D$32:D$34,D32)&gt;1</formula>
    </cfRule>
  </conditionalFormatting>
  <dataValidations count="2">
    <dataValidation type="list" allowBlank="1" showInputMessage="1" showErrorMessage="1" errorTitle="Fehleingabe" error="Verwenden Sie bitte hier exakt die Art der Positions-Nummerierungen,_x000a_die in Ihrem Förderbescheid im Ausgabenplan verwendet wurde._x000a_" sqref="C23 C18">
      <formula1>"1,2,3,4,5,6,7,8,9,10,11,12,13,14,15,16,17,18,19,20"</formula1>
    </dataValidation>
    <dataValidation type="list" allowBlank="1" showInputMessage="1" showErrorMessage="1" errorTitle="Fehleingabe" error="Verwenden Sie bitte hier exakt die Art der Positions-Nummerierungen,_x000a_die in Ihrem Förderbescheid im Ausgabenplan verwendet wurde._x000a_" sqref="C14:C17 C20:C22 C25:C30 C32:C35">
      <formula1>"Einnahme,-,1,2,3,4,5,6,7,8,9,10,11,12,13,14,15,16,17,18,19,20"</formula1>
    </dataValidation>
  </dataValidations>
  <printOptions horizontalCentered="1"/>
  <pageMargins left="0.39370078740157483" right="0.39370078740157483" top="0.55000000000000004" bottom="0.59055118110236227" header="0.51181102362204722" footer="0.51181102362204722"/>
  <pageSetup paperSize="9" scale="39" fitToHeight="0" orientation="landscape" blackAndWhite="1" copies="0" r:id="rId1"/>
  <headerFooter alignWithMargins="0">
    <oddFooter>&amp;L&amp;12Handreichung Verwendungsnachweis V2.01 © by hessenENERGIE.de&amp;R&amp;12&amp;D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81" r:id="rId4" name="Button 57">
              <controlPr defaultSize="0" print="0" autoFill="0" autoPict="0" macro="[0]!Filter_ein_aus">
                <anchor moveWithCells="1">
                  <from>
                    <xdr:col>0</xdr:col>
                    <xdr:colOff>57150</xdr:colOff>
                    <xdr:row>4</xdr:row>
                    <xdr:rowOff>0</xdr:rowOff>
                  </from>
                  <to>
                    <xdr:col>0</xdr:col>
                    <xdr:colOff>279400</xdr:colOff>
                    <xdr:row>7</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Daten</vt:lpstr>
      <vt:lpstr>Zahlenmäßiger Nachweis</vt:lpstr>
      <vt:lpstr>Beispieleintrag Nachweis</vt:lpstr>
      <vt:lpstr>'Beispieleintrag Nachweis'!Druckbereich</vt:lpstr>
      <vt:lpstr>'Zahlenmäßiger Nachweis'!Druckbereich</vt:lpstr>
      <vt:lpstr>'Beispieleintrag Nachweis'!Drucktitel</vt:lpstr>
      <vt:lpstr>'Zahlenmäßiger Nachweis'!Drucktitel</vt:lpstr>
      <vt:lpstr>'Zahlenmäßiger Nachweis'!Filterbereich</vt:lpstr>
      <vt:lpstr>Filterbereich</vt:lpstr>
    </vt:vector>
  </TitlesOfParts>
  <Company>hessenENERGIE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Handreichung Verwendungsnachweis V2.13</dc:title>
  <dc:subject>Zahlenmäßiger Nachweis</dc:subject>
  <dc:creator>Andreas Hofmann</dc:creator>
  <dc:description>17.04.2007</dc:description>
  <cp:lastModifiedBy>Kindermann, Marcus</cp:lastModifiedBy>
  <cp:lastPrinted>2008-02-21T14:00:32Z</cp:lastPrinted>
  <dcterms:created xsi:type="dcterms:W3CDTF">2006-03-10T17:15:54Z</dcterms:created>
  <dcterms:modified xsi:type="dcterms:W3CDTF">2022-03-14T13:26:23Z</dcterms:modified>
</cp:coreProperties>
</file>