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4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drawings/drawing5.xml" ContentType="application/vnd.openxmlformats-officedocument.drawing+xml"/>
  <Override PartName="/xl/ctrlProps/ctrlProp2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H:\532000_Allgemein\Antragsvordrucke\Modernisierung + KfW\"/>
    </mc:Choice>
  </mc:AlternateContent>
  <xr:revisionPtr revIDLastSave="0" documentId="13_ncr:1_{982927C4-127D-45EC-8F90-027369E6F43F}" xr6:coauthVersionLast="47" xr6:coauthVersionMax="47" xr10:uidLastSave="{00000000-0000-0000-0000-000000000000}"/>
  <bookViews>
    <workbookView xWindow="-28920" yWindow="-705" windowWidth="29040" windowHeight="15720" xr2:uid="{00000000-000D-0000-FFFF-FFFF00000000}"/>
  </bookViews>
  <sheets>
    <sheet name="Antrag" sheetId="6" r:id="rId1"/>
    <sheet name="4.1 Mod.-Landesmittel" sheetId="3" r:id="rId2"/>
    <sheet name="4.2 Neubau Effizienzhs. " sheetId="4" r:id="rId3"/>
    <sheet name="4.3 Mod.-KFW Sanieren" sheetId="5" r:id="rId4"/>
    <sheet name="4.4 KfW Altersgerecht Umbauen" sheetId="2" r:id="rId5"/>
  </sheets>
  <externalReferences>
    <externalReference r:id="rId6"/>
  </externalReferences>
  <definedNames>
    <definedName name="_xlnm.Print_Area" localSheetId="2">'4.2 Neubau Effizienzhs. '!$A$1:$R$48</definedName>
    <definedName name="_xlnm.Print_Area" localSheetId="3">'4.3 Mod.-KFW Sanieren'!$A$1:$AE$44</definedName>
    <definedName name="_xlnm.Print_Area" localSheetId="4">'4.4 KfW Altersgerecht Umbauen'!$A$1:$AD$36</definedName>
    <definedName name="Passivhaus">[1]Gebäude!$AK$8:$AK$9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9" i="6" l="1"/>
  <c r="S44" i="6"/>
  <c r="T82" i="6"/>
  <c r="AQ85" i="6" l="1"/>
  <c r="AP85" i="6"/>
  <c r="C152" i="6"/>
  <c r="T85" i="6" l="1"/>
  <c r="S46" i="6" l="1"/>
  <c r="S40" i="6"/>
  <c r="S36" i="6" l="1"/>
  <c r="D27" i="3" l="1"/>
  <c r="R13" i="3"/>
  <c r="Z28" i="2" l="1"/>
  <c r="F12" i="5"/>
  <c r="F9" i="4"/>
  <c r="AC29" i="6"/>
  <c r="AC32" i="6" s="1"/>
  <c r="O80" i="6"/>
  <c r="F11" i="4" s="1"/>
  <c r="F2" i="2"/>
  <c r="AE2" i="6"/>
  <c r="AD2" i="6"/>
  <c r="G5" i="3"/>
  <c r="AF69" i="6"/>
  <c r="AF73" i="6" s="1"/>
  <c r="O37" i="4"/>
  <c r="L145" i="6"/>
  <c r="Y31" i="5"/>
  <c r="X31" i="5" s="1"/>
  <c r="U23" i="3"/>
  <c r="F14" i="5" l="1"/>
  <c r="F4" i="2"/>
  <c r="L147" i="6"/>
  <c r="G7" i="3"/>
</calcChain>
</file>

<file path=xl/sharedStrings.xml><?xml version="1.0" encoding="utf-8"?>
<sst xmlns="http://schemas.openxmlformats.org/spreadsheetml/2006/main" count="506" uniqueCount="395">
  <si>
    <t>Anzahl</t>
  </si>
  <si>
    <t>PLZ</t>
  </si>
  <si>
    <t>Ort</t>
  </si>
  <si>
    <t>Telefon</t>
  </si>
  <si>
    <t>Straße, Hausnummer</t>
  </si>
  <si>
    <t xml:space="preserve">Für das vorstehend bezeichnete und in den Anlagen näher beschriebene </t>
  </si>
  <si>
    <t>WE</t>
  </si>
  <si>
    <t xml:space="preserve"> -</t>
  </si>
  <si>
    <t>10 Jahre</t>
  </si>
  <si>
    <t xml:space="preserve"> 1.</t>
  </si>
  <si>
    <t xml:space="preserve"> 2.</t>
  </si>
  <si>
    <t xml:space="preserve"> 3. </t>
  </si>
  <si>
    <t>Name, Vorname / Firma</t>
  </si>
  <si>
    <r>
      <t xml:space="preserve">Weitere Maßnahmen  </t>
    </r>
    <r>
      <rPr>
        <vertAlign val="superscript"/>
        <sz val="8"/>
        <rFont val="Arial"/>
        <family val="2"/>
      </rPr>
      <t xml:space="preserve">(2) </t>
    </r>
  </si>
  <si>
    <t>Objektfinanzierungsmittel (vor-, gleich- und nachrangige)</t>
  </si>
  <si>
    <t>Darlehensgeber</t>
  </si>
  <si>
    <t>5.</t>
  </si>
  <si>
    <t>EUR</t>
  </si>
  <si>
    <t>5.2</t>
  </si>
  <si>
    <t>5.1</t>
  </si>
  <si>
    <t>5.3</t>
  </si>
  <si>
    <t>Antragsnummer: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</si>
  <si>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</si>
  <si>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</si>
  <si>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</si>
  <si>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</si>
  <si>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</si>
  <si>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</si>
  <si>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</si>
  <si>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</si>
  <si>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</si>
  <si>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</si>
  <si>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</si>
  <si>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</si>
  <si>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 xml:space="preserve"> 3.2</t>
  </si>
  <si>
    <t xml:space="preserve"> 3.3</t>
  </si>
  <si>
    <t xml:space="preserve"> Anzahl der zu finanzierenden Wohnungen</t>
  </si>
  <si>
    <t xml:space="preserve"> Wohnfläche </t>
  </si>
  <si>
    <t xml:space="preserve"> Durchschnittsmiete pro m²/Monat ohne Betriebskosten:</t>
  </si>
  <si>
    <t xml:space="preserve"> Anzahl der Gewerbeeinheiten:</t>
  </si>
  <si>
    <t xml:space="preserve"> Gewerbefläche:</t>
  </si>
  <si>
    <t xml:space="preserve"> Durchschnittsgewerbemiete pro m²/Monat:</t>
  </si>
  <si>
    <t xml:space="preserve"> Durchschnittsgaragenmiete pro Stück/Monat:</t>
  </si>
  <si>
    <t xml:space="preserve"> Anzahl Stellplätze:</t>
  </si>
  <si>
    <t xml:space="preserve"> Durchschnittsstellplatzmiete pro Stück/Monat:</t>
  </si>
  <si>
    <t xml:space="preserve"> 4.2</t>
  </si>
  <si>
    <t xml:space="preserve"> 4.3</t>
  </si>
  <si>
    <t xml:space="preserve"> 4.4</t>
  </si>
  <si>
    <t xml:space="preserve"> 4.5</t>
  </si>
  <si>
    <t xml:space="preserve">Nachweis über Denkmalschutz </t>
  </si>
  <si>
    <t>Mir/Uns ist bekannt, dass</t>
  </si>
  <si>
    <t>Ich/Wir erkläre(n)</t>
  </si>
  <si>
    <t>Antragsteller/-in:</t>
  </si>
  <si>
    <t xml:space="preserve">Weitere Angaben zum Objekt in </t>
  </si>
  <si>
    <t xml:space="preserve"> Ich/Wir versicher(e/n)</t>
  </si>
  <si>
    <t>-</t>
  </si>
  <si>
    <t>dass bei einem Austausch der Heizung ein hydraulischer Abgleich vorgenommen wird.</t>
  </si>
  <si>
    <t>für die Antragstellung und Zusage der Mittel zusätzlich die Vorgaben des entsprechenden KfW-Programmes gelten.</t>
  </si>
  <si>
    <t xml:space="preserve">   </t>
  </si>
  <si>
    <r>
      <t xml:space="preserve">Sonstiges </t>
    </r>
    <r>
      <rPr>
        <vertAlign val="superscript"/>
        <sz val="8"/>
        <rFont val="Arial"/>
        <family val="2"/>
      </rPr>
      <t>(2)</t>
    </r>
    <r>
      <rPr>
        <sz val="8"/>
        <rFont val="Arial"/>
        <family val="2"/>
      </rPr>
      <t xml:space="preserve"> und Nebenkosten </t>
    </r>
  </si>
  <si>
    <t>Summe der Gebäudesanierungsmaßnahmen</t>
  </si>
  <si>
    <t>Verbesserung der natürlichen Belichtung und Belüftung</t>
  </si>
  <si>
    <t>Verbesserung des Schallschutzes</t>
  </si>
  <si>
    <t xml:space="preserve">Verbesserung der unmittelbaren Umgebung des Wohngebäudes </t>
  </si>
  <si>
    <t>m²</t>
  </si>
  <si>
    <t>Belastungen im Grundbuch:</t>
  </si>
  <si>
    <t xml:space="preserve">Abt. II  Nr. </t>
  </si>
  <si>
    <t>Recht:</t>
  </si>
  <si>
    <t>Abt. III Nr.</t>
  </si>
  <si>
    <t>für</t>
  </si>
  <si>
    <t xml:space="preserve">Als Anlagen sind beigefügt: </t>
  </si>
  <si>
    <t xml:space="preserve"> 6.</t>
  </si>
  <si>
    <t>G e s a m t k o s t e n   (Endsumme)</t>
  </si>
  <si>
    <t>€</t>
  </si>
  <si>
    <t xml:space="preserve">Nachweis des Grundstückswertes durch Kaufvertrag / Erbbaurechtsvertrag </t>
  </si>
  <si>
    <t>5.16</t>
  </si>
  <si>
    <t>5.17</t>
  </si>
  <si>
    <t xml:space="preserve"> Anzahl Garagen / Tiefgaragenstellplätze:</t>
  </si>
  <si>
    <t>Kaufvertrag abgeschlossen am:</t>
  </si>
  <si>
    <t>im Grundbuch von</t>
  </si>
  <si>
    <t>Flur</t>
  </si>
  <si>
    <t>im Baulastenverzeichnis sind eingetragen:</t>
  </si>
  <si>
    <t>4.1</t>
  </si>
  <si>
    <t>Modernisierungsförderung für Mietwohnungen nach den Landesrichtlinien</t>
  </si>
  <si>
    <t>und Umbaumaßnahmen</t>
  </si>
  <si>
    <t xml:space="preserve"> 3.4</t>
  </si>
  <si>
    <t>bis zum Ablauf von 5 Jahren nach Abschluss der Modernisierung daneben keine weiteren Mieterhöhungen zugelassen sind.</t>
  </si>
  <si>
    <t xml:space="preserve"> 6.1</t>
  </si>
  <si>
    <t xml:space="preserve"> 6.2</t>
  </si>
  <si>
    <t xml:space="preserve"> 6.3</t>
  </si>
  <si>
    <t xml:space="preserve"> 6.4</t>
  </si>
  <si>
    <t xml:space="preserve"> 6.5</t>
  </si>
  <si>
    <r>
      <t xml:space="preserve">Nebenkosten / Sonstiges </t>
    </r>
    <r>
      <rPr>
        <vertAlign val="superscript"/>
        <sz val="9"/>
        <rFont val="Arial"/>
        <family val="2"/>
      </rPr>
      <t>(2)</t>
    </r>
  </si>
  <si>
    <t>4.4</t>
  </si>
  <si>
    <t>Summe der Maßnahme "ALTERSGERECHT UMBAUEN"</t>
  </si>
  <si>
    <t>Anlagen</t>
  </si>
  <si>
    <t xml:space="preserve"> 4.1.1.</t>
  </si>
  <si>
    <t xml:space="preserve"> 4.1.2.</t>
  </si>
  <si>
    <t xml:space="preserve"> 4.1.4.</t>
  </si>
  <si>
    <t xml:space="preserve"> 4.1.5.</t>
  </si>
  <si>
    <t xml:space="preserve"> 4.1.6.</t>
  </si>
  <si>
    <t xml:space="preserve"> 4.1.7.</t>
  </si>
  <si>
    <t xml:space="preserve"> 4.1.8.</t>
  </si>
  <si>
    <t xml:space="preserve"> 4.1.9.</t>
  </si>
  <si>
    <t xml:space="preserve"> 4.1.3.</t>
  </si>
  <si>
    <t>für Mietwohnungen</t>
  </si>
  <si>
    <t>tilgungs- freie Jahre</t>
  </si>
  <si>
    <t xml:space="preserve"> 3.1</t>
  </si>
  <si>
    <t xml:space="preserve"> 3.5</t>
  </si>
  <si>
    <t xml:space="preserve"> 4.</t>
  </si>
  <si>
    <t xml:space="preserve"> 4.1</t>
  </si>
  <si>
    <t>Tilgungs- satz %</t>
  </si>
  <si>
    <t xml:space="preserve"> 6.6</t>
  </si>
  <si>
    <t>Blatt</t>
  </si>
  <si>
    <t>bei Unternehmen: geprüfte zeitnahe Bilanzen der letzten 3 Jahre nebst Prüfberichten bzw. Vermögensstatus, soweit diese</t>
  </si>
  <si>
    <t xml:space="preserve">      </t>
  </si>
  <si>
    <t>€/m²</t>
  </si>
  <si>
    <t>4.2</t>
  </si>
  <si>
    <t xml:space="preserve">Modernisierungsmaßnahmen  </t>
  </si>
  <si>
    <t>nach den Landesrichtlinien</t>
  </si>
  <si>
    <t xml:space="preserve"> 4.3.1.</t>
  </si>
  <si>
    <t xml:space="preserve"> dauerhafte Leerstände (Anzahl Wohnungen)</t>
  </si>
  <si>
    <t xml:space="preserve"> dauerhafte Leerstände (Anzahl Stellplätze / Tiefgaragenstellplätze)</t>
  </si>
  <si>
    <t xml:space="preserve">prüfbare Kostenzusammenstellung mit Zuordnung der Kosten in die Förderprogramme </t>
  </si>
  <si>
    <t>(1) Planunterlagen bitte beifügen. (2) Bitte detaillierte Maßnahmenbeschreibung u. Kostenaufstellung je Maßnahme beifügen.</t>
  </si>
  <si>
    <t xml:space="preserve">Antrag auf Modernisierungsförderung </t>
  </si>
  <si>
    <t>Eigenkapital</t>
  </si>
  <si>
    <t>Eigenleistungen</t>
  </si>
  <si>
    <t xml:space="preserve"> 4.3.1.1</t>
  </si>
  <si>
    <t xml:space="preserve"> 4.3.1.2</t>
  </si>
  <si>
    <t xml:space="preserve"> 4.3.1.3</t>
  </si>
  <si>
    <t xml:space="preserve"> 4.3.4</t>
  </si>
  <si>
    <t xml:space="preserve"> 4.3.5</t>
  </si>
  <si>
    <t>Nachweise des Eigenkapitals und der Eigenleistung</t>
  </si>
  <si>
    <t>Darlehensverträge und Restkapitalbestätigungen für die Objektfinanzierungsmittel</t>
  </si>
  <si>
    <t>Unterschrift (Antragsteller/in)</t>
  </si>
  <si>
    <t xml:space="preserve">unbeglaubigter vollständiger Grundbuchauszug nach dem neuesten Stand </t>
  </si>
  <si>
    <t>Aufstellung der Gesamtkosten bei Maßnahmen am Bestand je Gewerk</t>
  </si>
  <si>
    <t>einschließl. Architekten- und Ingenieurleistungen sowie Nebenkosten</t>
  </si>
  <si>
    <t>Nominalkapital  (€)</t>
  </si>
  <si>
    <t>Restkapital (€)</t>
  </si>
  <si>
    <t>Stück</t>
  </si>
  <si>
    <t>€/Stück</t>
  </si>
  <si>
    <t>eine Beschreibung der Modernisierungs- und Energieeinsparungsmaßnahmen sowie einer Ist-Bauzustandsbeschreibung</t>
  </si>
  <si>
    <t xml:space="preserve"> sofern Erbbaurecht;Betrag des Erbbauzinses jährlich:</t>
  </si>
  <si>
    <t>Auszug aus der Liegenschaftskarte</t>
  </si>
  <si>
    <t xml:space="preserve">der Wirtschafts- und Infrastrukturbank Hessen noch nicht vorliegen </t>
  </si>
  <si>
    <t xml:space="preserve">bei privaten Bauherren: Einkommens- und Vermögensauskunft auf dem Vordruck der Wirtschafts- und Infrastrukturbank Hessen mit </t>
  </si>
  <si>
    <t>zeitnahen Einkommensteuererklärungen und -bescheiden der letzten 3 Jahre sowie aktuelle Verdienstbescheinigungen des Arbeitgebers</t>
  </si>
  <si>
    <t>Bauherr:</t>
  </si>
  <si>
    <t xml:space="preserve">, </t>
  </si>
  <si>
    <t>Bauort:</t>
  </si>
  <si>
    <t>Verbindliche Erklärungen der Antragsteller/Darlehensnehmer:</t>
  </si>
  <si>
    <r>
      <t xml:space="preserve">Bauliche Maßnahmen zur Eignung einer Wohnung für ältere Menschen oder Menschen mit Behinderungen </t>
    </r>
    <r>
      <rPr>
        <vertAlign val="superscript"/>
        <sz val="9"/>
        <rFont val="Arial"/>
        <family val="2"/>
      </rPr>
      <t>(1, 2)</t>
    </r>
  </si>
  <si>
    <t>(2) Bitte detaillierte Maßnahmenbeschreibung u. Kostenaufstellung beifügen.</t>
  </si>
  <si>
    <t>Sollzins- satz %</t>
  </si>
  <si>
    <t xml:space="preserve">gem. Programmbedingungen der KfW (s. Merkblatt sowie dessen Anlage </t>
  </si>
  <si>
    <t>4.4.1</t>
  </si>
  <si>
    <t>4.4.2</t>
  </si>
  <si>
    <t>4.4.3</t>
  </si>
  <si>
    <t>4.4.4</t>
  </si>
  <si>
    <t>4.4.5</t>
  </si>
  <si>
    <t>4.4.6</t>
  </si>
  <si>
    <t>4.4.7</t>
  </si>
  <si>
    <t>Programm Altersgerecht Umbauen (159)</t>
  </si>
  <si>
    <t>Angaben zu Maßnahmen "Altersgerecht Umbauen" inkl. Vordruck "Bestätigung zum Antrag - Kredit" (159)</t>
  </si>
  <si>
    <t xml:space="preserve"> 4.1.10.</t>
  </si>
  <si>
    <t>vor Modernisierung</t>
  </si>
  <si>
    <t>Unterschrift(en) Antragsteller/Mithafter</t>
  </si>
  <si>
    <t xml:space="preserve">Darlehenslaufzeit:   </t>
  </si>
  <si>
    <t>Zusatz für Anträge auf Kredite aus öffentlichen, insbesondere ERP-Mitteln:</t>
  </si>
  <si>
    <t xml:space="preserve"> „Allgemeinen Bedingungen für die Vergabe von ERP-Mitteln“ in Verbindung mit den Punkten „Antragsberechtigte“ und</t>
  </si>
  <si>
    <t xml:space="preserve"> „Verwendungszweck“ der Programmrichtlinien für ERP-Programme) subventionserheblich im Sinne von § 264 StGB in Verbindung</t>
  </si>
  <si>
    <t xml:space="preserve">Förderbereich 2: Eingangsbereich und Wohnungszugang </t>
  </si>
  <si>
    <t>Förderbereich 6: Orientierung, Kommunikation und Unterstützung im Alltag</t>
  </si>
  <si>
    <t>4.4.8</t>
  </si>
  <si>
    <t>Jahre</t>
  </si>
  <si>
    <t>20 Jahre</t>
  </si>
  <si>
    <t xml:space="preserve">Darlehenslaufzeit: </t>
  </si>
  <si>
    <t>Darlehenslaufzeit:</t>
  </si>
  <si>
    <t xml:space="preserve"> 4.3.2.</t>
  </si>
  <si>
    <t xml:space="preserve"> 4.3.3.</t>
  </si>
  <si>
    <t xml:space="preserve">habe(n) diese zur Kenntnis genommen. </t>
  </si>
  <si>
    <t>sowie der Sofortbestätigung:</t>
  </si>
  <si>
    <t>dass ich/wir die "Datenschutzhinweise für Kunden und andere Betroffene" der WIBank zur Kenntnis genommen habe(n).</t>
  </si>
  <si>
    <t xml:space="preserve"> </t>
  </si>
  <si>
    <t>Förderobjekt/Bauvorhaben wird/werden beantragt:</t>
  </si>
  <si>
    <t>7.</t>
  </si>
  <si>
    <t>Größe des (Bau-)Grundstückes</t>
  </si>
  <si>
    <t>Erbbaurecht bestellt bis Jahr:</t>
  </si>
  <si>
    <t>Höhe Erbbauzins:</t>
  </si>
  <si>
    <t>eingetragen beim Amtsgericht in</t>
  </si>
  <si>
    <t>7.1</t>
  </si>
  <si>
    <t>7.2</t>
  </si>
  <si>
    <t xml:space="preserve">die Antragstellung und Förderzusage auf der Grundlage der Richtlinie des Landes Hessen zur sozialen Mietwohnraumförderung </t>
  </si>
  <si>
    <t xml:space="preserve">die Wirtschafts- und Infrastrukturbank Hessen berechtigt ist, ein einmaliges Bearbeitungsentgelt von 1 % des bewilligten Darlehens </t>
  </si>
  <si>
    <t>2. Bei Beantragung von WIBank-Darlehen aus den Mitteln der KfW:</t>
  </si>
  <si>
    <t>Ich/Wir bestätige(n) die Richtigkeit und Vollständigkeit der in diesem Antrag gemachten Angaben. Mir/Uns ist bekannt, dass die</t>
  </si>
  <si>
    <t>Mir/Uns ist bekannt, dass die vorstehenden Angaben gemäß dem jeweiligen Programm-Merkblatt (bei ERP-Krediten gemäß den</t>
  </si>
  <si>
    <t xml:space="preserve"> mit § 2 Subventionsgesetz sind. Die „Allgemeinen Bedingungen für die Vergabe von ERP-Mitteln“ sind mir/uns bekannt. Ich/Wir </t>
  </si>
  <si>
    <t xml:space="preserve">erkläre(n) mich/uns mit diesen Bedingungen einverstanden. </t>
  </si>
  <si>
    <t xml:space="preserve">Ich/Wir versichere/versichern, kein anderes Kreditinstitut mit der Antragstellung betraut zu haben. Ich/Wir verpflichte(n) mich/uns, </t>
  </si>
  <si>
    <t xml:space="preserve">die Wirtschafts- und Infrastrukturbank Hessen über die wesentlichen Änderungen der zu diesem Antrag gemachten Angaben, </t>
  </si>
  <si>
    <t xml:space="preserve">die Bereitstellungsprovision in der programmgemäßen Höhe (vgl. Produkt-Merkblatt) sowie die bei Zusagen der KfW </t>
  </si>
  <si>
    <t xml:space="preserve">ggf. zu zahlende einmalige Zusagegebühr in der programmgemäßen Höhe (vgl. Produkt-Merkblatt) an die Wirtschafts- und </t>
  </si>
  <si>
    <t xml:space="preserve">Infrastrukturbank Hessen zur Weiterleitung an die KfW zu entrichten. Diese Bereitstellungsprovision sowie bei Zusagen der KfW </t>
  </si>
  <si>
    <t xml:space="preserve">ggf. die einmalige Zusagegebühr ist auch dann zu zahlen, wenn ich/wir den beantragten und von der KfW zugesagten Kredit </t>
  </si>
  <si>
    <t xml:space="preserve">nicht in Anspruch nehme(n), es sei denn, dass ich/wir der Wirtschafts- und Infrastrukturbank Hessen innerhalb der für die </t>
  </si>
  <si>
    <t xml:space="preserve">Berechnung der Bereitstellungsprovision maßgeblichen Frist (vgl. Produkt-Merkblatt) mitteile(n), dass ich/wir den Kredit </t>
  </si>
  <si>
    <t>nicht in Anspruch nehme(n). Über die Höhe der Bereitstellungsprovision bzw. der Zusagegebühr habe(n) ich/wir mich/uns</t>
  </si>
  <si>
    <t xml:space="preserve">anhand des Programm-Merkblattes informiert. </t>
  </si>
  <si>
    <t xml:space="preserve">für die beantragten Finanzierungsmittel grundsätzlich bankübliche Sicherheiten zu stellen sind. </t>
  </si>
  <si>
    <t xml:space="preserve">die im Antrag und den beigefügten Unterlagen enthaltenen Angaben nach bestem Wissen und Gewissen richtig gemacht und keine </t>
  </si>
  <si>
    <t xml:space="preserve">Tatsachen verschwiegen zu haben, die für die Beurteilung der Förderungswürdigkeit der Maßnahmen und die Beurteilung meiner/unserer </t>
  </si>
  <si>
    <t>Leistungsfähigkeit und Zuverlässigkeit von Bedeutung sein könnten.</t>
  </si>
  <si>
    <t>die vor Auszahlung des Darlehens eintreten, unverzüglich und unaufgefordert in Kenntnis zu setzen. Ich/Wir verpflichte(n) mich/uns,</t>
  </si>
  <si>
    <t xml:space="preserve">Mir/Uns ist bekannt, dass die gegen mich/uns gerichteten Ansprüche aus dem Darlehensvertrag mit der Wirtschafts- und </t>
  </si>
  <si>
    <t>Ort / Datum</t>
  </si>
  <si>
    <t>bei öffentlich geförderten Wohnungen, die noch der Bindung unterliegen, die Höhe der zulässigen Kostenmiete nicht auf Grundlage</t>
  </si>
  <si>
    <t>ggf. inkl. Nebenkosten</t>
  </si>
  <si>
    <t>Durchzuführende Neubau-, Modernisierungs-, Energieeinsparungs-</t>
  </si>
  <si>
    <t>Summe der Maßnahmen (Nr. 4.1 - 4.4)</t>
  </si>
  <si>
    <t>Gesamtkosten (Nr. 4.1 - 4.5)</t>
  </si>
  <si>
    <t>der Wirtschafts- und Infrastrukturbank Hessen als durchleitendes Kreditinstitut verarbeitet werden. Die Datenschutzgrundsätze der KfW</t>
  </si>
  <si>
    <t>Kreditkonditionen zum Zeitpunkt der Erteilung der Kreditzusage der KfW an die Wirtschafts- und Infrastrukturbank Hessen festgelegt werden,</t>
  </si>
  <si>
    <t xml:space="preserve">soweit für einzelne Programme nicht ausdrücklich etwas anderes gilt. </t>
  </si>
  <si>
    <t>Seite 4 von Seite 9</t>
  </si>
  <si>
    <t>Seite 3 von Seite 9</t>
  </si>
  <si>
    <t>Seite 2 von Seite 9</t>
  </si>
  <si>
    <t>Seite 1 von Seite 9</t>
  </si>
  <si>
    <t>Seite 5 von Seite 9</t>
  </si>
  <si>
    <t>Seite 6 von Seite 9</t>
  </si>
  <si>
    <t>Seite 7 von Seite 9</t>
  </si>
  <si>
    <t>Seite 8 von Seite 9</t>
  </si>
  <si>
    <t>Seite 9 von Seite 9</t>
  </si>
  <si>
    <t xml:space="preserve"> dauerhafte Leerstände (Flächenangabe / Anzahl Gewerbeeinheiten)</t>
  </si>
  <si>
    <t>ein Baubuch zu führen ist (nur bei Neubaumaßnahmen).</t>
  </si>
  <si>
    <t>dieselben Vorhaben – auch nicht über andere Kreditinstitute – beantragt werden bzw. wurden.</t>
  </si>
  <si>
    <t>dass für die Investitionsvorhaben, die aus den KfW-Programmen finanziert werden, keine weiteren Mittel aus diesen Programmen für</t>
  </si>
  <si>
    <t xml:space="preserve"> Als Anlagen sind beigefügt: </t>
  </si>
  <si>
    <r>
      <t>Verbesserung der Wohnqualität, insbesondere durch Anbau von Balkonen</t>
    </r>
    <r>
      <rPr>
        <vertAlign val="superscript"/>
        <sz val="9"/>
        <rFont val="Arial"/>
        <family val="2"/>
      </rPr>
      <t xml:space="preserve"> (1)</t>
    </r>
  </si>
  <si>
    <t xml:space="preserve"> 4.1.11.</t>
  </si>
  <si>
    <t>Ausgaben für modernisierungsbedingte Instandsetzungen</t>
  </si>
  <si>
    <t>Verbesserung der Energieversorgung, der Wasserversorgung, insbesondere zur Verbrauchsreduzierung und Messung des Trinkwasserverbrauchs</t>
  </si>
  <si>
    <r>
      <t xml:space="preserve">Verbesserung der sanitären Einrichtungen, der Entwässerung und des Feuchtigkeitsschutzes </t>
    </r>
    <r>
      <rPr>
        <vertAlign val="superscript"/>
        <sz val="9"/>
        <rFont val="Arial"/>
        <family val="2"/>
      </rPr>
      <t>(2)</t>
    </r>
  </si>
  <si>
    <t xml:space="preserve">(1) Bitte Planunterlagen beifügen. </t>
  </si>
  <si>
    <t>(2) Bitte detaillierte Maßnahmenbeschreibung u. Kostenaufstellung je Maßnahme beifügen.</t>
  </si>
  <si>
    <t xml:space="preserve">Infrastrukturbank Hessen bereits mit ihrer Entstehung an die KfW zur Sicherheit abgetreten sind. </t>
  </si>
  <si>
    <t>Ich/Wir nehme(n) zur Kenntnis, dass meine/unsere Daten im Rahmen der Beantragung einer der o. g. Sofortbestätigungen von der KfW und</t>
  </si>
  <si>
    <t>Bauort / Grundstück</t>
  </si>
  <si>
    <t>die Antragstellung und Zusage der Mittel ggf. auf der Grundlage der Richtlinien des Landes Hessen für die Übernahme von Bürgschaften zur</t>
  </si>
  <si>
    <t xml:space="preserve">Sicherung von Investitionen in Wohngebäuden und Gebäuden mit sozialen Einrichtungen einschließlich der Allgemeinen Vertragsbedingungen </t>
  </si>
  <si>
    <t>(Bürgschaftsrichtlinien 2019) erfolgt.</t>
  </si>
  <si>
    <t>mit der Maßnahme nicht vor Aufnahme in das Förderprogramm durch das für das Wohnungswesen zuständige Ministerium begonnen</t>
  </si>
  <si>
    <t>werden darf.</t>
  </si>
  <si>
    <t>der förderfähigen Kosten abzuleiten ist, sondern die Regelungen der II. Berechnungsverordnung heranzuziehen sind.</t>
  </si>
  <si>
    <t xml:space="preserve"> KfW-Darlehen "Altersgerecht Umbauen" </t>
  </si>
  <si>
    <t>3. Für die Beantragung der Finanzierungsmittel gemäß 1. und 2. sowie der Bürgschaft gilt außerdem:</t>
  </si>
  <si>
    <t>die in diesem Antrag enthaltenen Angaben subventionserheblich im Sinne des § 264 Strafgesetzbuches in Verbindung mit</t>
  </si>
  <si>
    <t>§ 2 des Subventionsgesetzes und dem Hessischen Subventionsgesetz sowie nach § 263 des Strafgesetzbuches in der jeweils</t>
  </si>
  <si>
    <t>geltenden Fassung sind und falsche Angaben zu einem Strafverfahren führen können.</t>
  </si>
  <si>
    <t>subventionserhebliche Tatsachen, die sich im Laufe der Abwicklung des Vorhabens ändern, der WIBank mitzuteilen sind.</t>
  </si>
  <si>
    <t>3.1. - 3.5 Darlehen ggf. mit Bürgschaft des Landes Hessen</t>
  </si>
  <si>
    <t xml:space="preserve">Förderbereich 5: Badumbau / Maßnahmen an Sanitärräumen </t>
  </si>
  <si>
    <r>
      <rPr>
        <b/>
        <sz val="8"/>
        <rFont val="Arial"/>
        <family val="2"/>
      </rPr>
      <t>im Fall der Nichtabnahme der zugesagten Mittel die Wirtschafts- und Infrastrukturbank Hessen eine Entschädigung verlangen kann.</t>
    </r>
    <r>
      <rPr>
        <sz val="8"/>
        <rFont val="Arial"/>
        <family val="2"/>
      </rPr>
      <t xml:space="preserve"> </t>
    </r>
  </si>
  <si>
    <t xml:space="preserve">Datenschutzerklärung für Antragsteller / Mithafter im Rahmen der Sofortbestätigung Light und Sofortbestätigung Plus </t>
  </si>
  <si>
    <t>Erklärungen / Einwilligungen für die Refinanzierungszusage von Antragsteller / Mithafter:</t>
  </si>
  <si>
    <t>1. Bei Beantragung des Modernisierungsdarlehens / Finanzierungszuschusses nach den Landesrichtlinien:</t>
  </si>
  <si>
    <t>Eintragungsbewilligungen zu den Eintragungen in Abt. II und zu Herrschvermerken im Bestandsverzeichnis</t>
  </si>
  <si>
    <t>aktueller Auszug aus dem Altlastenkataster</t>
  </si>
  <si>
    <t>aktueller Auszug aus dem Baulastenverzeichnis</t>
  </si>
  <si>
    <t xml:space="preserve"> ergänzender Finanzierungszuschuss</t>
  </si>
  <si>
    <t xml:space="preserve">der KfW in der zum Zeitpunkt der Anforderung der Sofortbestätigung gültigen Version wurden mir/uns zur Verfügung gestellt und ich/wir </t>
  </si>
  <si>
    <t>Ich/Wir nehme(n) zur Kenntnis, dass meine/unsere Daten im Rahmen der Beantragung der Refinanzierungszusage von der KfW und der</t>
  </si>
  <si>
    <t xml:space="preserve">Wirtschafts- und Infrastrukturbank Hessen als durchleitendes Kreditinstitut verarbeitet werden. Die produktspezifischen Datenschutzhinweise </t>
  </si>
  <si>
    <t>zur Kenntnis genommen.</t>
  </si>
  <si>
    <t xml:space="preserve">und die produktspezifischen Datenschutzhinweise der KfW wurden mir/uns zur Verfügung gestellt und ich/wir habe(n) diese </t>
  </si>
  <si>
    <t>Effizienzhaus:</t>
  </si>
  <si>
    <t>Typ</t>
  </si>
  <si>
    <t>Fassung eingehalten werden. Bei Bedarf werden die entsprechenden Nachweise vorgelegt.</t>
  </si>
  <si>
    <t>Anlagentechnik (außer Heizung)</t>
  </si>
  <si>
    <t>Heizungsoptimierung</t>
  </si>
  <si>
    <t xml:space="preserve"> 4.3.6</t>
  </si>
  <si>
    <t>Fachplanung und Baubegleitung</t>
  </si>
  <si>
    <t xml:space="preserve"> 4.3.2.1</t>
  </si>
  <si>
    <t xml:space="preserve"> 4.3.2.2</t>
  </si>
  <si>
    <t>davon Kosten energet. Fachplanung/Baubegleitung</t>
  </si>
  <si>
    <t>davon energetische Kosten</t>
  </si>
  <si>
    <t xml:space="preserve"> KfW-Darlehen "BEG Wohngebäude Kredit - Effizienzhaus (Sanierung)" </t>
  </si>
  <si>
    <r>
      <t xml:space="preserve">KfW-Darlehen "BEG Wohngebäude Kredit - Effizienzhaus (Sanierung)" </t>
    </r>
    <r>
      <rPr>
        <vertAlign val="superscript"/>
        <sz val="8"/>
        <rFont val="Arial"/>
        <family val="2"/>
      </rPr>
      <t>(1) (2)</t>
    </r>
  </si>
  <si>
    <t>mit der Maßnahme nicht vor Refinanzierung der Darlehen bei der KfW begonnen werden darf.</t>
  </si>
  <si>
    <t xml:space="preserve">dass, sofern energetische Maßnahmen durchgeführt werden, die Anforderungen des Gebäudeenergiegesetzes (GEG) in der derzeit gültigen </t>
  </si>
  <si>
    <t>Förderbereich 1: Wege zu Gebäuden und Wohnumfeldmaßnahmen</t>
  </si>
  <si>
    <t>Förderbereich 3: Überwindung von Treppen und Stufen</t>
  </si>
  <si>
    <t>Förderbereich 4: Raumaufteilung und Schwellenabbau</t>
  </si>
  <si>
    <t xml:space="preserve">Förderbereich 7: Gemeinschaftsräume, Mehrgenerationenwohnen </t>
  </si>
  <si>
    <t>4.4.9</t>
  </si>
  <si>
    <t>Einbruchhemmende Haus-, Wohnungs- und Nebeneingangstüren</t>
  </si>
  <si>
    <t>Einbruchhemmende Garagentore und -zugänge, die mit dem Wohhaus verbunden sind</t>
  </si>
  <si>
    <t>Nachrüstsysteme für Haus-, Wohnungs- und Nebeneingangstüren</t>
  </si>
  <si>
    <t>Nachrüstsysteme für vorhandene Fenster sowie einbruchhemmende Gitter, Klapp- und Rolläden und Lichtschachtabdeckungen</t>
  </si>
  <si>
    <t>Einbruch- und Überfallmeldeanlagen</t>
  </si>
  <si>
    <t>Gefahrenwarnanlagen und Sicherheitstechnik in Smart Home Anwendungen mit Einbruchmeldefunktion</t>
  </si>
  <si>
    <t>Einzelmaßnahmen zur Barrierereduzierung</t>
  </si>
  <si>
    <t>Standard "Altersgerechtes Haus"</t>
  </si>
  <si>
    <t>Maßnahmen zum Einbruchschutz</t>
  </si>
  <si>
    <t>KfW 261 - BEG Wohngebäude Kredit (Sanierung)</t>
  </si>
  <si>
    <t>zum Programm 261 und Liste der förderfähigen Kosten)</t>
  </si>
  <si>
    <t>Vordruck "Bestätigung zum Kreditantrag (261)"</t>
  </si>
  <si>
    <t xml:space="preserve">ggf. Vordruck "Zusätzliche Bestätigung für Baudenkmale oder sonstige besonders erhaltenswerte Bausubstanz (261)" </t>
  </si>
  <si>
    <t>30 Jahre</t>
  </si>
  <si>
    <t xml:space="preserve">Maßnahmen an der Gebäudehülle: </t>
  </si>
  <si>
    <t xml:space="preserve">Außenwänden, Dachflächen, Decken+Wände gegen unbeheizte Räume+Bodenflächen) </t>
  </si>
  <si>
    <t>Fenster, Fenstertüren, Dachflächenfenster, Glasdächer, Außentüren, Vorhangfassaden, Tore</t>
  </si>
  <si>
    <t xml:space="preserve">sommerlicher Wärmeschutz </t>
  </si>
  <si>
    <t>Einbau/Austausch/Optimierung raumluft- u. klimatechn. Anlagen inkl. Wärme-/Kälterückgewinnung</t>
  </si>
  <si>
    <t>Erstinstallation/Erneuerung Lüftungsanlagen</t>
  </si>
  <si>
    <t xml:space="preserve"> 4.3.2.3</t>
  </si>
  <si>
    <t>Inbetriebnahme/Einregulierung/Einweisung Anlagenbetreibende</t>
  </si>
  <si>
    <t xml:space="preserve"> 4.3.2.4</t>
  </si>
  <si>
    <t>Kosten für Anlagen zur Wärmeerzeugung (Heizungstechnik)</t>
  </si>
  <si>
    <t>Anlagen zur Stromerzeugung</t>
  </si>
  <si>
    <t xml:space="preserve"> 4.3.7</t>
  </si>
  <si>
    <t>Einbau digitales System zur energet. Betriebs- u. Verbrauchsoptimierung / Verbesserung der Netzdienlichkeit techn. Anlagen</t>
  </si>
  <si>
    <t xml:space="preserve"> Modernisierungsförderung für Mietwohnungen nach den Landesrichtlinien
 mit Zinszuschuss des Landes Hessen</t>
  </si>
  <si>
    <t xml:space="preserve"> KfW-Darlehen "KFN Klimafreundlicher Neubau Wohngebäude"  </t>
  </si>
  <si>
    <r>
      <t>KfW-Darlehen "KFN Klimafreundicher Neubau Wohngebäude"</t>
    </r>
    <r>
      <rPr>
        <b/>
        <sz val="8"/>
        <rFont val="Arial"/>
        <family val="2"/>
      </rPr>
      <t xml:space="preserve">  </t>
    </r>
    <r>
      <rPr>
        <vertAlign val="superscript"/>
        <sz val="8"/>
        <rFont val="Arial"/>
        <family val="2"/>
      </rPr>
      <t>(1) (2)</t>
    </r>
  </si>
  <si>
    <t>davon Kosten Zertifizierung</t>
  </si>
  <si>
    <r>
      <t xml:space="preserve">KfW 298 - KFN Klimafreundlicher Neubau Wohngebäude </t>
    </r>
    <r>
      <rPr>
        <b/>
        <vertAlign val="subscript"/>
        <sz val="15"/>
        <rFont val="Arial"/>
        <family val="2"/>
      </rPr>
      <t>(nur im Bestand)</t>
    </r>
  </si>
  <si>
    <t xml:space="preserve">Vordruck "Bestätigung zum Kreditantrag (298)" </t>
  </si>
  <si>
    <t xml:space="preserve">dass, sofern Maßnahmen in den Programmen "BEG Wohngebäude Kredit - Effizienzhaus (261)", "KFN Klimafreundlicher Neubau Wohngebäude (298)" </t>
  </si>
  <si>
    <t xml:space="preserve">und/oder "Altersgerecht Umbauen (159)" durchgeführt werden, die entsprechenden Programmanforderungen in der derzeit gültigen Fassung </t>
  </si>
  <si>
    <t>eingehalten werden. Bei Bedarf werden die entsprechenden Nachweise vorgelegt.</t>
  </si>
  <si>
    <t xml:space="preserve">und jeweils 0,5 % des bewilligten Finanzierungszuschusses zu erheben. </t>
  </si>
  <si>
    <t>Beträge in EUR</t>
  </si>
  <si>
    <t>Ja</t>
  </si>
  <si>
    <t>Nein</t>
  </si>
  <si>
    <t>Die Wohnungen sind bereits mietpreisgebunden:</t>
  </si>
  <si>
    <t xml:space="preserve"> Anzahl der weiteren Wohnungen (freifinanziert)</t>
  </si>
  <si>
    <t>Antragsteller/in</t>
  </si>
  <si>
    <t>veranschl. Kosten 
in vollen EUR</t>
  </si>
  <si>
    <t>veranschlagte Kosten</t>
  </si>
  <si>
    <t>in vollen EUR</t>
  </si>
  <si>
    <t>nach Modernisierung 
und für Neubauten</t>
  </si>
  <si>
    <t>Objektort und -straße:</t>
  </si>
  <si>
    <t>Ergänzende Angaben zum Bauort / Grundstück</t>
  </si>
  <si>
    <t>Flurstück</t>
  </si>
  <si>
    <t>Verbesserung des Wohnungszuschnittes, zum Beispiel durch Zusammenlegung kleiner Wohnungen zu einer großen Wohnung für kinderreiche Familien</t>
  </si>
  <si>
    <t xml:space="preserve">Sie können uns die erforderlichen Unterlagen auch direkt in unserem Datenraum zur Verfügung stellen. Zur Freischaltung des </t>
  </si>
  <si>
    <t xml:space="preserve">Datenraums wenden Sie sich bitte an Ihre/n Kreditsachbearbeiter/-in oder an die Telefonnummer 069 / 9132-2565. </t>
  </si>
  <si>
    <r>
      <t>vom 10.05.2023 (StAnz. 22/2023 S. 710 ff.)</t>
    </r>
    <r>
      <rPr>
        <sz val="8"/>
        <color indexed="10"/>
        <rFont val="Arial"/>
        <family val="2"/>
      </rPr>
      <t xml:space="preserve"> </t>
    </r>
    <r>
      <rPr>
        <sz val="8"/>
        <rFont val="Arial"/>
        <family val="2"/>
      </rPr>
      <t>erfolgt.</t>
    </r>
  </si>
  <si>
    <t>die Kosten der Modernisierung mindestens 5.000,00 € je Wohnung betragen sollen.</t>
  </si>
  <si>
    <t>Verbesserung der energetischen Eigenschaften (ohne Erneuerung der Heizungsanlage)</t>
  </si>
  <si>
    <t>Erneuerung der Heizungsanlage durch eine Heizungsanlage die der Europäischen Gebäuderichtlinie entspricht</t>
  </si>
  <si>
    <t xml:space="preserve"> 4.1.12.</t>
  </si>
  <si>
    <t>Summe der Modernisierungskosten (Nr. 4.1.1. - 4.1.12.)</t>
  </si>
  <si>
    <t>eingehalten werden.</t>
  </si>
  <si>
    <t xml:space="preserve">die Erneuerung einer Heizungsanlage nur gefördert werden kann, wenn die Vorgaben der novellierten Europäischen Gebäuderichtlinie (EPBD)  </t>
  </si>
  <si>
    <t xml:space="preserve">Eigenleistungen/Selbsthilfe sowie Kosten der Unterbringung von Mietern während der Durchführung von Modernisierungsmaßnahmen keine </t>
  </si>
  <si>
    <t>förderfähigen Ausgaben darstellen.</t>
  </si>
  <si>
    <t xml:space="preserve">bei Erneuerung der Heizungsanlage: Bestätigung eines Energieberaters oder einer Fachfirma auf Vordruck der Bank aus der hervorgeht, </t>
  </si>
  <si>
    <t>dass die neue Heizungsanlage mindestens 65 % der mit der Anlage bereitgestellten Wärme mit erneuerbaren Energien erzeugt</t>
  </si>
  <si>
    <t>EH 40 EE</t>
  </si>
  <si>
    <t>EH 40 EE WPB</t>
  </si>
  <si>
    <t>EH 40 EE SerSan</t>
  </si>
  <si>
    <t>EH 40 EE WPB SerSan</t>
  </si>
  <si>
    <t>EH 55</t>
  </si>
  <si>
    <t>EH 55 EE</t>
  </si>
  <si>
    <t>EH 55 EE WPB</t>
  </si>
  <si>
    <t>EH 55 EE SerSan</t>
  </si>
  <si>
    <t>EH 55 EE WPB SerSan</t>
  </si>
  <si>
    <t>EH 70 EE</t>
  </si>
  <si>
    <t>EH 85 EE</t>
  </si>
  <si>
    <t>EH Denkmal EE</t>
  </si>
  <si>
    <t>KFWG</t>
  </si>
  <si>
    <t>KFWG-Q</t>
  </si>
  <si>
    <t>Betreuungsunternehmen/Beauftragter</t>
  </si>
  <si>
    <t>Unterschrift Antragsteller/in</t>
  </si>
  <si>
    <t>Bauschein bzw. Baugenehmigung und genehmigte Pläne (sofern die Maßnahmen baugenehmigungspflichtig sind)</t>
  </si>
  <si>
    <t>EH 70EE WPB</t>
  </si>
  <si>
    <t xml:space="preserve">EH 70 EE SerSan </t>
  </si>
  <si>
    <t>EH 70 EE WPB SerSan</t>
  </si>
  <si>
    <t>EH 40 NH</t>
  </si>
  <si>
    <t>EH 40 NH WPB</t>
  </si>
  <si>
    <t xml:space="preserve">EH 40 NH SerSan </t>
  </si>
  <si>
    <t>EH 55 NH</t>
  </si>
  <si>
    <t>EH 55 NH WPB</t>
  </si>
  <si>
    <t xml:space="preserve">EH 55 NH SerSan </t>
  </si>
  <si>
    <t xml:space="preserve">EH 55 NH WPB SerSan </t>
  </si>
  <si>
    <t>EH 70 NH</t>
  </si>
  <si>
    <t>EH 85 NH</t>
  </si>
  <si>
    <t>EH 40 NH WPB SerSan</t>
  </si>
  <si>
    <t xml:space="preserve">EH Denkmal NH </t>
  </si>
  <si>
    <r>
      <t>KfW-Altersgerecht Umbauen</t>
    </r>
    <r>
      <rPr>
        <vertAlign val="superscript"/>
        <sz val="8"/>
        <rFont val="Arial"/>
        <family val="2"/>
      </rPr>
      <t xml:space="preserve"> (2)</t>
    </r>
  </si>
  <si>
    <t>Antragsvordruck: Stand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</si>
</sst>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D_M_-;\-* #,##0.00\ _D_M_-;_-* &quot;-&quot;??\ _D_M_-;_-@_-"/>
    <numFmt numFmtId="165" formatCode="#,##0.00\ \ \ "/>
    <numFmt numFmtId="166" formatCode="#,##0.00\ &quot;€&quot;"/>
    <numFmt numFmtId="167" formatCode="0.0000"/>
    <numFmt numFmtId="168" formatCode="#,##0.00\ &quot;€&quot;&quot;)&quot;"/>
    <numFmt numFmtId="169" formatCode="#,##0.00\ \ "/>
  </numFmts>
  <fonts count="45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vertAlign val="superscript"/>
      <sz val="8"/>
      <name val="Arial"/>
      <family val="2"/>
    </font>
    <font>
      <b/>
      <sz val="8"/>
      <color indexed="8"/>
      <name val="Arial"/>
      <family val="2"/>
    </font>
    <font>
      <vertAlign val="superscript"/>
      <sz val="6"/>
      <name val="Arial"/>
      <family val="2"/>
    </font>
    <font>
      <sz val="6"/>
      <name val="Arial"/>
      <family val="2"/>
    </font>
    <font>
      <b/>
      <sz val="8"/>
      <color indexed="10"/>
      <name val="Arial"/>
      <family val="2"/>
    </font>
    <font>
      <sz val="8"/>
      <name val="Times New Roman"/>
      <family val="1"/>
    </font>
    <font>
      <strike/>
      <sz val="8"/>
      <name val="Cambria"/>
      <family val="1"/>
    </font>
    <font>
      <b/>
      <sz val="14"/>
      <name val="Arial"/>
      <family val="2"/>
    </font>
    <font>
      <vertAlign val="superscript"/>
      <sz val="9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vertAlign val="subscript"/>
      <sz val="9"/>
      <name val="Arial"/>
      <family val="2"/>
    </font>
    <font>
      <sz val="7"/>
      <name val="Arial"/>
      <family val="2"/>
    </font>
    <font>
      <strike/>
      <sz val="8"/>
      <name val="Arial"/>
      <family val="2"/>
    </font>
    <font>
      <b/>
      <strike/>
      <sz val="9"/>
      <name val="Arial"/>
      <family val="2"/>
    </font>
    <font>
      <strike/>
      <sz val="9"/>
      <name val="Arial"/>
      <family val="2"/>
    </font>
    <font>
      <sz val="8"/>
      <color indexed="10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b/>
      <vertAlign val="subscript"/>
      <sz val="15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rgb="FF4D4D4D"/>
      <name val="Arial"/>
      <family val="2"/>
    </font>
    <font>
      <b/>
      <sz val="9"/>
      <color theme="1"/>
      <name val="Arial"/>
      <family val="2"/>
    </font>
    <font>
      <sz val="8"/>
      <color rgb="FF000000"/>
      <name val="Tahoma"/>
      <family val="2"/>
    </font>
    <font>
      <sz val="8"/>
      <color rgb="FF000000"/>
      <name val="Segoe UI"/>
      <family val="2"/>
    </font>
    <font>
      <u/>
      <sz val="8"/>
      <name val="Arial"/>
      <family val="2"/>
    </font>
    <font>
      <sz val="9"/>
      <color rgb="FFFF0000"/>
      <name val="Arial"/>
      <family val="2"/>
    </font>
    <font>
      <sz val="22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sz val="10"/>
      <color rgb="FF00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Gray">
        <fgColor indexed="9"/>
        <bgColor indexed="9"/>
      </patternFill>
    </fill>
    <fill>
      <patternFill patternType="solid">
        <fgColor indexed="43"/>
        <bgColor indexed="64"/>
      </patternFill>
    </fill>
    <fill>
      <patternFill patternType="lightGray">
        <fgColor indexed="22"/>
        <bgColor indexed="43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22"/>
      </patternFill>
    </fill>
    <fill>
      <patternFill patternType="lightGray">
        <fgColor indexed="22"/>
        <bgColor indexed="9"/>
      </patternFill>
    </fill>
    <fill>
      <patternFill patternType="lightGray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9"/>
        <bgColor theme="0"/>
      </patternFill>
    </fill>
    <fill>
      <patternFill patternType="solid">
        <fgColor theme="0"/>
        <bgColor indexed="22"/>
      </patternFill>
    </fill>
    <fill>
      <patternFill patternType="lightGray">
        <fgColor theme="0"/>
        <bgColor indexed="9"/>
      </patternFill>
    </fill>
    <fill>
      <patternFill patternType="lightGray">
        <fgColor theme="0"/>
        <bgColor theme="0"/>
      </patternFill>
    </fill>
    <fill>
      <patternFill patternType="solid">
        <fgColor theme="0"/>
        <bgColor indexed="9"/>
      </patternFill>
    </fill>
    <fill>
      <patternFill patternType="solid">
        <fgColor indexed="9"/>
        <bgColor theme="0"/>
      </patternFill>
    </fill>
    <fill>
      <patternFill patternType="lightGray">
        <fgColor indexed="22"/>
        <bgColor theme="0"/>
      </patternFill>
    </fill>
    <fill>
      <patternFill patternType="lightGray">
        <fgColor theme="0"/>
      </patternFill>
    </fill>
    <fill>
      <patternFill patternType="solid">
        <fgColor indexed="65"/>
        <bgColor theme="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C0C0C0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Dot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/>
      <right style="thin">
        <color indexed="64"/>
      </right>
      <top style="thin">
        <color indexed="64"/>
      </top>
      <bottom style="dashDot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thin">
        <color indexed="64"/>
      </right>
      <top style="dashDot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28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1" fillId="0" borderId="0"/>
  </cellStyleXfs>
  <cellXfs count="583">
    <xf numFmtId="0" fontId="0" fillId="0" borderId="0" xfId="0"/>
    <xf numFmtId="0" fontId="3" fillId="2" borderId="1" xfId="0" applyFont="1" applyFill="1" applyBorder="1" applyProtection="1">
      <protection hidden="1"/>
    </xf>
    <xf numFmtId="0" fontId="3" fillId="2" borderId="0" xfId="0" applyFont="1" applyFill="1" applyBorder="1" applyProtection="1">
      <protection hidden="1"/>
    </xf>
    <xf numFmtId="0" fontId="4" fillId="2" borderId="1" xfId="0" applyFont="1" applyFill="1" applyBorder="1" applyProtection="1"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Protection="1">
      <protection hidden="1"/>
    </xf>
    <xf numFmtId="0" fontId="4" fillId="2" borderId="0" xfId="0" applyFont="1" applyFill="1" applyBorder="1" applyProtection="1">
      <protection hidden="1"/>
    </xf>
    <xf numFmtId="4" fontId="3" fillId="2" borderId="0" xfId="0" applyNumberFormat="1" applyFont="1" applyFill="1" applyBorder="1" applyProtection="1">
      <protection hidden="1"/>
    </xf>
    <xf numFmtId="0" fontId="2" fillId="2" borderId="0" xfId="0" applyFont="1" applyFill="1" applyBorder="1" applyProtection="1">
      <protection hidden="1"/>
    </xf>
    <xf numFmtId="0" fontId="6" fillId="2" borderId="0" xfId="0" applyFont="1" applyFill="1" applyBorder="1" applyProtection="1">
      <protection hidden="1"/>
    </xf>
    <xf numFmtId="0" fontId="3" fillId="2" borderId="2" xfId="0" applyFont="1" applyFill="1" applyBorder="1" applyProtection="1">
      <protection hidden="1"/>
    </xf>
    <xf numFmtId="0" fontId="6" fillId="0" borderId="0" xfId="0" applyFont="1"/>
    <xf numFmtId="0" fontId="3" fillId="4" borderId="0" xfId="0" applyFont="1" applyFill="1" applyBorder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Border="1"/>
    <xf numFmtId="0" fontId="3" fillId="4" borderId="2" xfId="0" applyFont="1" applyFill="1" applyBorder="1" applyAlignment="1" applyProtection="1">
      <alignment horizontal="center" vertical="center" wrapText="1"/>
      <protection hidden="1"/>
    </xf>
    <xf numFmtId="4" fontId="4" fillId="5" borderId="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Border="1" applyAlignment="1" applyProtection="1">
      <alignment horizontal="center" vertical="center"/>
      <protection hidden="1"/>
    </xf>
    <xf numFmtId="0" fontId="4" fillId="6" borderId="0" xfId="0" applyFont="1" applyFill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3" fillId="2" borderId="0" xfId="0" applyFont="1" applyFill="1" applyBorder="1" applyAlignment="1" applyProtection="1">
      <alignment horizontal="left"/>
      <protection hidden="1"/>
    </xf>
    <xf numFmtId="0" fontId="3" fillId="3" borderId="0" xfId="0" applyFont="1" applyFill="1" applyBorder="1" applyProtection="1"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left" wrapText="1"/>
      <protection hidden="1"/>
    </xf>
    <xf numFmtId="0" fontId="0" fillId="10" borderId="0" xfId="0" applyFill="1"/>
    <xf numFmtId="0" fontId="2" fillId="10" borderId="0" xfId="0" applyFont="1" applyFill="1" applyBorder="1"/>
    <xf numFmtId="0" fontId="7" fillId="10" borderId="0" xfId="7" applyFont="1" applyFill="1" applyBorder="1" applyProtection="1">
      <protection hidden="1"/>
    </xf>
    <xf numFmtId="0" fontId="4" fillId="10" borderId="0" xfId="7" applyFont="1" applyFill="1" applyBorder="1" applyProtection="1">
      <protection hidden="1"/>
    </xf>
    <xf numFmtId="0" fontId="3" fillId="10" borderId="0" xfId="7" applyFont="1" applyFill="1" applyBorder="1" applyProtection="1">
      <protection hidden="1"/>
    </xf>
    <xf numFmtId="49" fontId="5" fillId="10" borderId="0" xfId="5" applyNumberFormat="1" applyFont="1" applyFill="1" applyBorder="1" applyAlignment="1" applyProtection="1">
      <alignment vertical="center"/>
      <protection hidden="1"/>
    </xf>
    <xf numFmtId="0" fontId="0" fillId="10" borderId="3" xfId="0" applyFill="1" applyBorder="1"/>
    <xf numFmtId="0" fontId="13" fillId="10" borderId="0" xfId="0" applyFont="1" applyFill="1" applyBorder="1" applyProtection="1">
      <protection hidden="1"/>
    </xf>
    <xf numFmtId="0" fontId="14" fillId="10" borderId="0" xfId="0" applyFont="1" applyFill="1" applyBorder="1" applyProtection="1">
      <protection hidden="1"/>
    </xf>
    <xf numFmtId="0" fontId="3" fillId="10" borderId="3" xfId="0" applyFont="1" applyFill="1" applyBorder="1" applyProtection="1">
      <protection hidden="1"/>
    </xf>
    <xf numFmtId="0" fontId="13" fillId="10" borderId="3" xfId="0" applyFont="1" applyFill="1" applyBorder="1" applyProtection="1">
      <protection hidden="1"/>
    </xf>
    <xf numFmtId="0" fontId="3" fillId="10" borderId="0" xfId="0" applyFont="1" applyFill="1" applyBorder="1" applyAlignment="1" applyProtection="1">
      <alignment horizontal="center"/>
      <protection hidden="1"/>
    </xf>
    <xf numFmtId="49" fontId="3" fillId="10" borderId="0" xfId="0" applyNumberFormat="1" applyFont="1" applyFill="1" applyBorder="1" applyAlignment="1" applyProtection="1">
      <alignment vertical="center"/>
      <protection hidden="1"/>
    </xf>
    <xf numFmtId="0" fontId="7" fillId="10" borderId="0" xfId="0" applyFont="1" applyFill="1" applyBorder="1" applyAlignment="1" applyProtection="1">
      <alignment vertical="center"/>
      <protection hidden="1"/>
    </xf>
    <xf numFmtId="0" fontId="7" fillId="10" borderId="0" xfId="0" applyFont="1" applyFill="1" applyBorder="1" applyProtection="1">
      <protection hidden="1"/>
    </xf>
    <xf numFmtId="0" fontId="4" fillId="10" borderId="0" xfId="0" applyFont="1" applyFill="1" applyBorder="1" applyProtection="1">
      <protection hidden="1"/>
    </xf>
    <xf numFmtId="0" fontId="2" fillId="10" borderId="0" xfId="7" applyFont="1" applyFill="1" applyBorder="1" applyProtection="1">
      <protection hidden="1"/>
    </xf>
    <xf numFmtId="0" fontId="2" fillId="10" borderId="0" xfId="0" applyFont="1" applyFill="1" applyBorder="1" applyProtection="1">
      <protection hidden="1"/>
    </xf>
    <xf numFmtId="0" fontId="2" fillId="2" borderId="0" xfId="0" applyFont="1" applyFill="1" applyBorder="1" applyAlignment="1" applyProtection="1">
      <alignment vertical="center"/>
      <protection hidden="1"/>
    </xf>
    <xf numFmtId="0" fontId="2" fillId="2" borderId="0" xfId="0" applyFont="1" applyFill="1" applyBorder="1" applyAlignment="1" applyProtection="1">
      <alignment horizontal="left" vertical="center" wrapText="1"/>
      <protection hidden="1"/>
    </xf>
    <xf numFmtId="0" fontId="2" fillId="2" borderId="4" xfId="0" applyFont="1" applyFill="1" applyBorder="1" applyAlignment="1" applyProtection="1">
      <alignment horizontal="center" vertical="center"/>
      <protection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3" fillId="10" borderId="0" xfId="0" applyFont="1" applyFill="1" applyBorder="1" applyProtection="1">
      <protection hidden="1"/>
    </xf>
    <xf numFmtId="0" fontId="7" fillId="10" borderId="0" xfId="0" applyFont="1" applyFill="1" applyBorder="1" applyAlignment="1" applyProtection="1">
      <alignment horizontal="left"/>
      <protection hidden="1"/>
    </xf>
    <xf numFmtId="49" fontId="2" fillId="2" borderId="0" xfId="0" applyNumberFormat="1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top"/>
      <protection hidden="1"/>
    </xf>
    <xf numFmtId="49" fontId="3" fillId="2" borderId="0" xfId="0" applyNumberFormat="1" applyFont="1" applyFill="1" applyBorder="1" applyAlignment="1" applyProtection="1">
      <alignment horizontal="left"/>
      <protection hidden="1"/>
    </xf>
    <xf numFmtId="0" fontId="28" fillId="2" borderId="0" xfId="2" applyFill="1" applyProtection="1">
      <protection hidden="1"/>
    </xf>
    <xf numFmtId="0" fontId="28" fillId="2" borderId="0" xfId="2" applyFill="1" applyAlignment="1" applyProtection="1">
      <alignment horizontal="right"/>
      <protection hidden="1"/>
    </xf>
    <xf numFmtId="0" fontId="28" fillId="2" borderId="0" xfId="2" applyFill="1" applyBorder="1" applyProtection="1">
      <protection hidden="1"/>
    </xf>
    <xf numFmtId="0" fontId="28" fillId="2" borderId="3" xfId="2" applyFill="1" applyBorder="1" applyProtection="1">
      <protection hidden="1"/>
    </xf>
    <xf numFmtId="0" fontId="28" fillId="0" borderId="0" xfId="2"/>
    <xf numFmtId="0" fontId="28" fillId="0" borderId="0" xfId="2" applyBorder="1" applyProtection="1">
      <protection hidden="1"/>
    </xf>
    <xf numFmtId="0" fontId="28" fillId="0" borderId="0" xfId="2" applyProtection="1">
      <protection hidden="1"/>
    </xf>
    <xf numFmtId="0" fontId="28" fillId="2" borderId="5" xfId="2" applyFill="1" applyBorder="1" applyProtection="1">
      <protection hidden="1"/>
    </xf>
    <xf numFmtId="0" fontId="3" fillId="2" borderId="5" xfId="2" applyFont="1" applyFill="1" applyBorder="1" applyProtection="1">
      <protection hidden="1"/>
    </xf>
    <xf numFmtId="0" fontId="28" fillId="10" borderId="0" xfId="2" applyFill="1"/>
    <xf numFmtId="0" fontId="3" fillId="10" borderId="0" xfId="2" applyFont="1" applyFill="1" applyBorder="1" applyProtection="1">
      <protection hidden="1"/>
    </xf>
    <xf numFmtId="0" fontId="7" fillId="2" borderId="0" xfId="2" applyFont="1" applyFill="1" applyBorder="1" applyProtection="1">
      <protection hidden="1"/>
    </xf>
    <xf numFmtId="0" fontId="4" fillId="2" borderId="0" xfId="2" applyFont="1" applyFill="1" applyBorder="1" applyProtection="1">
      <protection hidden="1"/>
    </xf>
    <xf numFmtId="49" fontId="3" fillId="2" borderId="0" xfId="2" applyNumberFormat="1" applyFont="1" applyFill="1" applyBorder="1" applyProtection="1">
      <protection hidden="1"/>
    </xf>
    <xf numFmtId="0" fontId="30" fillId="2" borderId="0" xfId="2" applyFont="1" applyFill="1" applyBorder="1" applyProtection="1">
      <protection hidden="1"/>
    </xf>
    <xf numFmtId="0" fontId="28" fillId="2" borderId="0" xfId="2" applyFill="1" applyBorder="1" applyAlignment="1" applyProtection="1">
      <alignment vertical="center"/>
      <protection hidden="1"/>
    </xf>
    <xf numFmtId="0" fontId="28" fillId="10" borderId="0" xfId="2" applyFill="1" applyBorder="1" applyAlignment="1" applyProtection="1">
      <alignment vertical="center"/>
      <protection hidden="1"/>
    </xf>
    <xf numFmtId="0" fontId="3" fillId="2" borderId="0" xfId="2" applyFont="1" applyFill="1" applyBorder="1" applyAlignment="1" applyProtection="1">
      <alignment vertical="center"/>
      <protection hidden="1"/>
    </xf>
    <xf numFmtId="49" fontId="28" fillId="2" borderId="0" xfId="2" applyNumberFormat="1" applyFill="1" applyBorder="1" applyProtection="1">
      <protection hidden="1"/>
    </xf>
    <xf numFmtId="0" fontId="2" fillId="2" borderId="0" xfId="2" applyFont="1" applyFill="1" applyBorder="1" applyProtection="1">
      <protection hidden="1"/>
    </xf>
    <xf numFmtId="0" fontId="9" fillId="7" borderId="0" xfId="2" applyFont="1" applyFill="1" applyBorder="1" applyAlignment="1" applyProtection="1">
      <alignment horizontal="left" vertical="center"/>
      <protection hidden="1"/>
    </xf>
    <xf numFmtId="0" fontId="7" fillId="10" borderId="0" xfId="2" applyFont="1" applyFill="1" applyBorder="1" applyProtection="1">
      <protection hidden="1"/>
    </xf>
    <xf numFmtId="0" fontId="4" fillId="2" borderId="0" xfId="2" applyFont="1" applyFill="1" applyBorder="1" applyAlignment="1" applyProtection="1">
      <alignment vertical="center"/>
      <protection hidden="1"/>
    </xf>
    <xf numFmtId="0" fontId="5" fillId="2" borderId="0" xfId="2" applyFont="1" applyFill="1" applyBorder="1" applyProtection="1">
      <protection hidden="1"/>
    </xf>
    <xf numFmtId="0" fontId="5" fillId="2" borderId="3" xfId="2" applyFont="1" applyFill="1" applyBorder="1" applyProtection="1">
      <protection hidden="1"/>
    </xf>
    <xf numFmtId="0" fontId="3" fillId="2" borderId="3" xfId="2" applyFont="1" applyFill="1" applyBorder="1" applyProtection="1">
      <protection hidden="1"/>
    </xf>
    <xf numFmtId="4" fontId="4" fillId="2" borderId="3" xfId="2" applyNumberFormat="1" applyFont="1" applyFill="1" applyBorder="1" applyAlignment="1" applyProtection="1">
      <alignment horizontal="center" vertical="center"/>
      <protection hidden="1"/>
    </xf>
    <xf numFmtId="0" fontId="4" fillId="2" borderId="3" xfId="2" applyFont="1" applyFill="1" applyBorder="1" applyAlignment="1" applyProtection="1">
      <alignment horizontal="center" vertical="center"/>
      <protection hidden="1"/>
    </xf>
    <xf numFmtId="0" fontId="28" fillId="0" borderId="3" xfId="2" applyBorder="1" applyProtection="1">
      <protection hidden="1"/>
    </xf>
    <xf numFmtId="0" fontId="11" fillId="2" borderId="0" xfId="2" applyFont="1" applyFill="1" applyBorder="1" applyAlignment="1" applyProtection="1">
      <alignment horizontal="left" textRotation="90"/>
      <protection hidden="1"/>
    </xf>
    <xf numFmtId="2" fontId="5" fillId="3" borderId="0" xfId="2" applyNumberFormat="1" applyFont="1" applyFill="1" applyBorder="1" applyAlignment="1" applyProtection="1">
      <alignment horizontal="left"/>
      <protection hidden="1"/>
    </xf>
    <xf numFmtId="0" fontId="6" fillId="2" borderId="0" xfId="2" applyFont="1" applyFill="1" applyBorder="1" applyProtection="1">
      <protection hidden="1"/>
    </xf>
    <xf numFmtId="0" fontId="5" fillId="10" borderId="0" xfId="2" applyFont="1" applyFill="1" applyBorder="1" applyProtection="1">
      <protection hidden="1"/>
    </xf>
    <xf numFmtId="0" fontId="28" fillId="10" borderId="0" xfId="2" applyFill="1" applyBorder="1" applyProtection="1">
      <protection hidden="1"/>
    </xf>
    <xf numFmtId="0" fontId="7" fillId="10" borderId="0" xfId="2" applyFont="1" applyFill="1" applyBorder="1" applyAlignment="1" applyProtection="1">
      <alignment horizontal="center"/>
      <protection hidden="1"/>
    </xf>
    <xf numFmtId="0" fontId="28" fillId="10" borderId="3" xfId="2" applyFill="1" applyBorder="1" applyProtection="1">
      <protection hidden="1"/>
    </xf>
    <xf numFmtId="0" fontId="7" fillId="10" borderId="3" xfId="2" applyFont="1" applyFill="1" applyBorder="1" applyAlignment="1" applyProtection="1">
      <alignment horizontal="center"/>
      <protection hidden="1"/>
    </xf>
    <xf numFmtId="0" fontId="30" fillId="0" borderId="0" xfId="2" applyFont="1"/>
    <xf numFmtId="0" fontId="2" fillId="10" borderId="0" xfId="2" applyFont="1" applyFill="1" applyBorder="1" applyProtection="1">
      <protection hidden="1"/>
    </xf>
    <xf numFmtId="0" fontId="2" fillId="10" borderId="0" xfId="2" applyFont="1" applyFill="1" applyBorder="1" applyAlignment="1" applyProtection="1">
      <alignment vertical="center"/>
      <protection hidden="1"/>
    </xf>
    <xf numFmtId="0" fontId="5" fillId="10" borderId="0" xfId="2" applyFont="1" applyFill="1" applyBorder="1" applyAlignment="1" applyProtection="1">
      <alignment horizontal="left"/>
      <protection hidden="1"/>
    </xf>
    <xf numFmtId="0" fontId="6" fillId="10" borderId="0" xfId="2" applyFont="1" applyFill="1" applyBorder="1" applyProtection="1">
      <protection hidden="1"/>
    </xf>
    <xf numFmtId="0" fontId="5" fillId="10" borderId="0" xfId="2" applyFont="1" applyFill="1" applyBorder="1" applyAlignment="1" applyProtection="1">
      <alignment horizontal="center"/>
      <protection hidden="1"/>
    </xf>
    <xf numFmtId="0" fontId="2" fillId="10" borderId="0" xfId="2" applyFont="1" applyFill="1" applyBorder="1" applyAlignment="1" applyProtection="1">
      <alignment horizontal="left"/>
      <protection hidden="1"/>
    </xf>
    <xf numFmtId="0" fontId="6" fillId="10" borderId="3" xfId="0" applyFont="1" applyFill="1" applyBorder="1" applyProtection="1">
      <protection hidden="1"/>
    </xf>
    <xf numFmtId="0" fontId="6" fillId="10" borderId="0" xfId="0" applyFont="1" applyFill="1" applyBorder="1" applyProtection="1">
      <protection hidden="1"/>
    </xf>
    <xf numFmtId="0" fontId="30" fillId="10" borderId="0" xfId="2" applyFont="1" applyFill="1" applyBorder="1" applyProtection="1">
      <protection hidden="1"/>
    </xf>
    <xf numFmtId="2" fontId="5" fillId="11" borderId="0" xfId="2" applyNumberFormat="1" applyFont="1" applyFill="1" applyBorder="1" applyAlignment="1" applyProtection="1">
      <alignment horizontal="left"/>
      <protection hidden="1"/>
    </xf>
    <xf numFmtId="0" fontId="7" fillId="10" borderId="0" xfId="2" applyFont="1" applyFill="1" applyBorder="1" applyAlignment="1" applyProtection="1">
      <alignment vertical="center"/>
      <protection hidden="1"/>
    </xf>
    <xf numFmtId="4" fontId="4" fillId="10" borderId="0" xfId="2" applyNumberFormat="1" applyFont="1" applyFill="1" applyBorder="1" applyAlignment="1" applyProtection="1">
      <alignment horizontal="center" vertical="center"/>
      <protection hidden="1"/>
    </xf>
    <xf numFmtId="0" fontId="4" fillId="10" borderId="0" xfId="2" applyFont="1" applyFill="1" applyBorder="1" applyAlignment="1" applyProtection="1">
      <alignment horizontal="center" vertical="center"/>
      <protection hidden="1"/>
    </xf>
    <xf numFmtId="4" fontId="4" fillId="12" borderId="0" xfId="2" applyNumberFormat="1" applyFont="1" applyFill="1" applyBorder="1" applyAlignment="1" applyProtection="1">
      <alignment horizontal="center" vertical="center"/>
      <protection hidden="1"/>
    </xf>
    <xf numFmtId="0" fontId="4" fillId="12" borderId="0" xfId="2" applyFont="1" applyFill="1" applyBorder="1" applyAlignment="1" applyProtection="1">
      <alignment horizontal="center" vertical="center"/>
      <protection hidden="1"/>
    </xf>
    <xf numFmtId="0" fontId="4" fillId="10" borderId="0" xfId="2" applyFont="1" applyFill="1" applyBorder="1" applyProtection="1">
      <protection hidden="1"/>
    </xf>
    <xf numFmtId="0" fontId="5" fillId="10" borderId="0" xfId="0" applyFont="1" applyFill="1" applyBorder="1" applyAlignment="1" applyProtection="1">
      <alignment vertical="center"/>
      <protection hidden="1"/>
    </xf>
    <xf numFmtId="49" fontId="6" fillId="10" borderId="0" xfId="0" applyNumberFormat="1" applyFont="1" applyFill="1" applyBorder="1" applyAlignment="1" applyProtection="1">
      <alignment vertical="center"/>
      <protection hidden="1"/>
    </xf>
    <xf numFmtId="0" fontId="5" fillId="10" borderId="0" xfId="0" applyFont="1" applyFill="1" applyBorder="1" applyProtection="1">
      <protection hidden="1"/>
    </xf>
    <xf numFmtId="0" fontId="3" fillId="10" borderId="0" xfId="0" applyFont="1" applyFill="1" applyBorder="1" applyAlignment="1" applyProtection="1">
      <alignment vertical="center"/>
      <protection hidden="1"/>
    </xf>
    <xf numFmtId="0" fontId="4" fillId="10" borderId="0" xfId="0" applyFont="1" applyFill="1" applyBorder="1" applyAlignment="1" applyProtection="1">
      <alignment vertical="center"/>
      <protection hidden="1"/>
    </xf>
    <xf numFmtId="0" fontId="6" fillId="10" borderId="0" xfId="0" applyFont="1" applyFill="1" applyProtection="1">
      <protection hidden="1"/>
    </xf>
    <xf numFmtId="0" fontId="28" fillId="10" borderId="0" xfId="2" applyFill="1" applyProtection="1">
      <protection hidden="1"/>
    </xf>
    <xf numFmtId="0" fontId="31" fillId="10" borderId="0" xfId="2" applyFont="1" applyFill="1" applyBorder="1" applyProtection="1">
      <protection hidden="1"/>
    </xf>
    <xf numFmtId="0" fontId="2" fillId="10" borderId="0" xfId="2" applyFont="1" applyFill="1" applyProtection="1">
      <protection hidden="1"/>
    </xf>
    <xf numFmtId="0" fontId="28" fillId="10" borderId="0" xfId="2" applyFill="1" applyBorder="1" applyAlignment="1" applyProtection="1">
      <alignment horizontal="right"/>
      <protection hidden="1"/>
    </xf>
    <xf numFmtId="0" fontId="30" fillId="0" borderId="0" xfId="2" applyFont="1" applyProtection="1">
      <protection hidden="1"/>
    </xf>
    <xf numFmtId="49" fontId="2" fillId="10" borderId="0" xfId="2" applyNumberFormat="1" applyFont="1" applyFill="1" applyBorder="1" applyAlignment="1" applyProtection="1">
      <alignment vertical="top"/>
      <protection hidden="1"/>
    </xf>
    <xf numFmtId="0" fontId="28" fillId="0" borderId="0" xfId="2" applyAlignment="1" applyProtection="1">
      <alignment horizontal="right"/>
      <protection hidden="1"/>
    </xf>
    <xf numFmtId="0" fontId="9" fillId="12" borderId="0" xfId="2" applyFont="1" applyFill="1" applyBorder="1" applyAlignment="1" applyProtection="1">
      <alignment horizontal="left" vertical="center"/>
      <protection hidden="1"/>
    </xf>
    <xf numFmtId="0" fontId="3" fillId="10" borderId="0" xfId="2" applyFont="1" applyFill="1" applyBorder="1" applyAlignment="1" applyProtection="1">
      <alignment vertical="center"/>
      <protection hidden="1"/>
    </xf>
    <xf numFmtId="0" fontId="3" fillId="10" borderId="0" xfId="2" applyFont="1" applyFill="1" applyBorder="1" applyAlignment="1" applyProtection="1">
      <alignment horizontal="center"/>
      <protection hidden="1"/>
    </xf>
    <xf numFmtId="0" fontId="3" fillId="11" borderId="0" xfId="2" applyFont="1" applyFill="1" applyBorder="1" applyAlignment="1" applyProtection="1">
      <alignment horizontal="center" vertical="top"/>
      <protection hidden="1"/>
    </xf>
    <xf numFmtId="0" fontId="4" fillId="11" borderId="0" xfId="2" applyFont="1" applyFill="1" applyBorder="1" applyAlignment="1" applyProtection="1">
      <alignment horizontal="center" vertical="center"/>
      <protection hidden="1"/>
    </xf>
    <xf numFmtId="4" fontId="3" fillId="10" borderId="0" xfId="2" applyNumberFormat="1" applyFont="1" applyFill="1" applyBorder="1" applyProtection="1">
      <protection hidden="1"/>
    </xf>
    <xf numFmtId="0" fontId="11" fillId="10" borderId="3" xfId="2" applyFont="1" applyFill="1" applyBorder="1" applyProtection="1">
      <protection hidden="1"/>
    </xf>
    <xf numFmtId="0" fontId="3" fillId="10" borderId="0" xfId="0" applyFont="1" applyFill="1" applyBorder="1" applyAlignment="1" applyProtection="1">
      <alignment horizontal="left"/>
      <protection hidden="1"/>
    </xf>
    <xf numFmtId="0" fontId="16" fillId="2" borderId="3" xfId="2" applyFont="1" applyFill="1" applyBorder="1" applyProtection="1">
      <protection hidden="1"/>
    </xf>
    <xf numFmtId="49" fontId="3" fillId="10" borderId="0" xfId="2" applyNumberFormat="1" applyFont="1" applyFill="1" applyBorder="1" applyAlignment="1" applyProtection="1">
      <alignment horizontal="right"/>
      <protection hidden="1"/>
    </xf>
    <xf numFmtId="0" fontId="10" fillId="10" borderId="0" xfId="2" applyFont="1" applyFill="1" applyBorder="1" applyProtection="1">
      <protection hidden="1"/>
    </xf>
    <xf numFmtId="49" fontId="7" fillId="10" borderId="3" xfId="5" applyNumberFormat="1" applyFont="1" applyFill="1" applyBorder="1" applyAlignment="1" applyProtection="1">
      <protection hidden="1"/>
    </xf>
    <xf numFmtId="0" fontId="4" fillId="10" borderId="0" xfId="0" applyFont="1" applyFill="1" applyBorder="1" applyAlignment="1" applyProtection="1">
      <alignment horizontal="center" vertical="center"/>
      <protection hidden="1"/>
    </xf>
    <xf numFmtId="0" fontId="4" fillId="10" borderId="2" xfId="0" applyFont="1" applyFill="1" applyBorder="1" applyProtection="1">
      <protection hidden="1"/>
    </xf>
    <xf numFmtId="0" fontId="3" fillId="10" borderId="0" xfId="0" applyFont="1" applyFill="1" applyBorder="1" applyAlignment="1" applyProtection="1">
      <alignment horizontal="left" wrapText="1"/>
      <protection hidden="1"/>
    </xf>
    <xf numFmtId="0" fontId="3" fillId="10" borderId="0" xfId="0" applyFont="1" applyFill="1" applyBorder="1" applyAlignment="1" applyProtection="1">
      <alignment horizontal="center" vertical="center"/>
      <protection hidden="1"/>
    </xf>
    <xf numFmtId="0" fontId="0" fillId="10" borderId="3" xfId="0" applyFill="1" applyBorder="1" applyProtection="1">
      <protection hidden="1"/>
    </xf>
    <xf numFmtId="0" fontId="7" fillId="2" borderId="0" xfId="0" applyFont="1" applyFill="1" applyBorder="1" applyAlignment="1" applyProtection="1">
      <alignment horizontal="center" vertical="center"/>
      <protection hidden="1"/>
    </xf>
    <xf numFmtId="169" fontId="7" fillId="3" borderId="7" xfId="0" applyNumberFormat="1" applyFont="1" applyFill="1" applyBorder="1" applyAlignment="1" applyProtection="1">
      <alignment horizontal="center" vertical="center"/>
      <protection hidden="1"/>
    </xf>
    <xf numFmtId="0" fontId="7" fillId="8" borderId="4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0" fillId="10" borderId="5" xfId="0" applyFill="1" applyBorder="1" applyProtection="1">
      <protection hidden="1"/>
    </xf>
    <xf numFmtId="0" fontId="0" fillId="10" borderId="0" xfId="0" applyFill="1" applyBorder="1" applyProtection="1">
      <protection hidden="1"/>
    </xf>
    <xf numFmtId="0" fontId="0" fillId="10" borderId="2" xfId="0" applyFill="1" applyBorder="1" applyProtection="1">
      <protection hidden="1"/>
    </xf>
    <xf numFmtId="0" fontId="0" fillId="0" borderId="0" xfId="0" applyBorder="1" applyProtection="1">
      <protection hidden="1"/>
    </xf>
    <xf numFmtId="169" fontId="3" fillId="2" borderId="8" xfId="0" applyNumberFormat="1" applyFont="1" applyFill="1" applyBorder="1" applyProtection="1">
      <protection hidden="1"/>
    </xf>
    <xf numFmtId="49" fontId="2" fillId="10" borderId="0" xfId="2" applyNumberFormat="1" applyFont="1" applyFill="1" applyBorder="1" applyAlignment="1" applyProtection="1">
      <alignment vertical="center"/>
      <protection hidden="1"/>
    </xf>
    <xf numFmtId="0" fontId="3" fillId="10" borderId="2" xfId="0" applyFont="1" applyFill="1" applyBorder="1" applyProtection="1">
      <protection hidden="1"/>
    </xf>
    <xf numFmtId="169" fontId="3" fillId="10" borderId="0" xfId="0" applyNumberFormat="1" applyFont="1" applyFill="1" applyBorder="1" applyProtection="1">
      <protection hidden="1"/>
    </xf>
    <xf numFmtId="0" fontId="0" fillId="10" borderId="0" xfId="0" applyFill="1" applyBorder="1" applyAlignment="1" applyProtection="1">
      <alignment horizontal="center"/>
      <protection hidden="1"/>
    </xf>
    <xf numFmtId="0" fontId="0" fillId="10" borderId="0" xfId="0" applyFill="1" applyProtection="1">
      <protection hidden="1"/>
    </xf>
    <xf numFmtId="0" fontId="31" fillId="10" borderId="0" xfId="2" applyFont="1" applyFill="1" applyBorder="1" applyAlignment="1" applyProtection="1">
      <alignment horizontal="left"/>
      <protection hidden="1"/>
    </xf>
    <xf numFmtId="0" fontId="28" fillId="10" borderId="0" xfId="2" applyFill="1" applyBorder="1" applyAlignment="1" applyProtection="1">
      <alignment horizontal="left"/>
      <protection hidden="1"/>
    </xf>
    <xf numFmtId="0" fontId="28" fillId="2" borderId="0" xfId="2" applyFill="1" applyBorder="1" applyProtection="1">
      <protection locked="0"/>
    </xf>
    <xf numFmtId="0" fontId="28" fillId="0" borderId="0" xfId="2" applyBorder="1" applyProtection="1">
      <protection locked="0"/>
    </xf>
    <xf numFmtId="0" fontId="15" fillId="10" borderId="0" xfId="0" applyFont="1" applyFill="1" applyBorder="1" applyProtection="1">
      <protection hidden="1"/>
    </xf>
    <xf numFmtId="0" fontId="18" fillId="10" borderId="0" xfId="0" applyFont="1" applyFill="1" applyBorder="1" applyProtection="1">
      <protection hidden="1"/>
    </xf>
    <xf numFmtId="4" fontId="4" fillId="13" borderId="0" xfId="0" applyNumberFormat="1" applyFont="1" applyFill="1" applyBorder="1" applyAlignment="1" applyProtection="1">
      <alignment horizontal="center" vertical="center"/>
      <protection hidden="1"/>
    </xf>
    <xf numFmtId="0" fontId="6" fillId="10" borderId="0" xfId="0" applyFont="1" applyFill="1" applyBorder="1" applyAlignment="1" applyProtection="1">
      <alignment horizontal="right"/>
      <protection hidden="1"/>
    </xf>
    <xf numFmtId="0" fontId="5" fillId="10" borderId="0" xfId="0" applyFont="1" applyFill="1" applyBorder="1" applyAlignment="1" applyProtection="1">
      <alignment horizontal="left" wrapText="1"/>
      <protection hidden="1"/>
    </xf>
    <xf numFmtId="49" fontId="7" fillId="10" borderId="0" xfId="0" applyNumberFormat="1" applyFont="1" applyFill="1" applyBorder="1" applyAlignment="1" applyProtection="1">
      <alignment vertical="center"/>
      <protection hidden="1"/>
    </xf>
    <xf numFmtId="0" fontId="28" fillId="0" borderId="0" xfId="2" applyProtection="1">
      <protection locked="0"/>
    </xf>
    <xf numFmtId="4" fontId="4" fillId="14" borderId="0" xfId="2" applyNumberFormat="1" applyFont="1" applyFill="1" applyBorder="1" applyAlignment="1" applyProtection="1">
      <alignment horizontal="center" vertical="center"/>
      <protection hidden="1"/>
    </xf>
    <xf numFmtId="0" fontId="2" fillId="10" borderId="5" xfId="0" applyFont="1" applyFill="1" applyBorder="1" applyProtection="1">
      <protection hidden="1"/>
    </xf>
    <xf numFmtId="0" fontId="6" fillId="10" borderId="0" xfId="0" applyFont="1" applyFill="1"/>
    <xf numFmtId="0" fontId="15" fillId="10" borderId="0" xfId="0" applyFont="1" applyFill="1" applyBorder="1" applyAlignment="1" applyProtection="1">
      <alignment vertical="top" wrapText="1"/>
      <protection hidden="1"/>
    </xf>
    <xf numFmtId="49" fontId="5" fillId="10" borderId="0" xfId="0" applyNumberFormat="1" applyFont="1" applyFill="1" applyBorder="1" applyProtection="1">
      <protection hidden="1"/>
    </xf>
    <xf numFmtId="49" fontId="5" fillId="10" borderId="0" xfId="0" applyNumberFormat="1" applyFont="1" applyFill="1" applyBorder="1" applyAlignment="1" applyProtection="1">
      <alignment vertical="center"/>
      <protection hidden="1"/>
    </xf>
    <xf numFmtId="0" fontId="17" fillId="10" borderId="0" xfId="6" applyFont="1" applyFill="1" applyBorder="1" applyProtection="1">
      <protection hidden="1"/>
    </xf>
    <xf numFmtId="0" fontId="11" fillId="10" borderId="0" xfId="0" applyFont="1" applyFill="1" applyBorder="1" applyProtection="1">
      <protection hidden="1"/>
    </xf>
    <xf numFmtId="0" fontId="20" fillId="10" borderId="0" xfId="0" applyFont="1" applyFill="1" applyBorder="1"/>
    <xf numFmtId="0" fontId="19" fillId="10" borderId="0" xfId="0" applyFont="1" applyFill="1" applyBorder="1" applyAlignment="1" applyProtection="1">
      <alignment vertical="center"/>
      <protection hidden="1"/>
    </xf>
    <xf numFmtId="4" fontId="7" fillId="13" borderId="0" xfId="2" applyNumberFormat="1" applyFont="1" applyFill="1" applyBorder="1" applyAlignment="1" applyProtection="1">
      <alignment horizontal="left"/>
      <protection hidden="1"/>
    </xf>
    <xf numFmtId="49" fontId="2" fillId="10" borderId="0" xfId="2" applyNumberFormat="1" applyFont="1" applyFill="1" applyBorder="1" applyAlignment="1" applyProtection="1">
      <alignment horizontal="right"/>
      <protection hidden="1"/>
    </xf>
    <xf numFmtId="0" fontId="28" fillId="0" borderId="0" xfId="2" applyBorder="1"/>
    <xf numFmtId="49" fontId="2" fillId="10" borderId="0" xfId="2" applyNumberFormat="1" applyFont="1" applyFill="1" applyBorder="1" applyAlignment="1" applyProtection="1">
      <alignment horizontal="center" vertical="center"/>
      <protection hidden="1"/>
    </xf>
    <xf numFmtId="0" fontId="32" fillId="10" borderId="0" xfId="0" applyFont="1" applyFill="1" applyBorder="1" applyAlignment="1">
      <alignment vertical="center"/>
    </xf>
    <xf numFmtId="0" fontId="4" fillId="10" borderId="0" xfId="3" applyFont="1" applyFill="1" applyBorder="1" applyProtection="1">
      <protection hidden="1"/>
    </xf>
    <xf numFmtId="49" fontId="3" fillId="10" borderId="0" xfId="2" applyNumberFormat="1" applyFont="1" applyFill="1" applyBorder="1" applyProtection="1">
      <protection hidden="1"/>
    </xf>
    <xf numFmtId="0" fontId="2" fillId="10" borderId="0" xfId="2" applyFont="1" applyFill="1" applyBorder="1" applyAlignment="1" applyProtection="1">
      <alignment horizontal="center"/>
      <protection hidden="1"/>
    </xf>
    <xf numFmtId="0" fontId="2" fillId="10" borderId="0" xfId="2" applyFont="1" applyFill="1" applyBorder="1" applyAlignment="1" applyProtection="1">
      <protection hidden="1"/>
    </xf>
    <xf numFmtId="49" fontId="3" fillId="10" borderId="0" xfId="2" applyNumberFormat="1" applyFont="1" applyFill="1" applyBorder="1" applyAlignment="1" applyProtection="1">
      <alignment horizontal="left"/>
      <protection hidden="1"/>
    </xf>
    <xf numFmtId="4" fontId="7" fillId="13" borderId="3" xfId="2" applyNumberFormat="1" applyFont="1" applyFill="1" applyBorder="1" applyAlignment="1" applyProtection="1">
      <alignment horizontal="left"/>
      <protection hidden="1"/>
    </xf>
    <xf numFmtId="0" fontId="17" fillId="10" borderId="0" xfId="0" applyFont="1" applyFill="1" applyBorder="1" applyAlignment="1" applyProtection="1">
      <alignment vertical="top" wrapText="1"/>
      <protection hidden="1"/>
    </xf>
    <xf numFmtId="0" fontId="3" fillId="10" borderId="0" xfId="0" applyFont="1" applyFill="1" applyBorder="1" applyAlignment="1" applyProtection="1">
      <alignment horizontal="left" vertical="top" wrapText="1"/>
      <protection hidden="1"/>
    </xf>
    <xf numFmtId="0" fontId="33" fillId="10" borderId="0" xfId="0" applyFont="1" applyFill="1" applyBorder="1" applyAlignment="1">
      <alignment vertical="center"/>
    </xf>
    <xf numFmtId="49" fontId="3" fillId="10" borderId="0" xfId="2" applyNumberFormat="1" applyFont="1" applyFill="1" applyBorder="1" applyAlignment="1" applyProtection="1">
      <alignment horizontal="left"/>
      <protection hidden="1"/>
    </xf>
    <xf numFmtId="0" fontId="28" fillId="2" borderId="0" xfId="2" applyFill="1" applyBorder="1" applyAlignment="1" applyProtection="1">
      <alignment horizontal="right"/>
      <protection locked="0"/>
    </xf>
    <xf numFmtId="0" fontId="28" fillId="2" borderId="0" xfId="2" applyFill="1" applyBorder="1" applyAlignment="1" applyProtection="1">
      <alignment horizontal="right"/>
      <protection hidden="1"/>
    </xf>
    <xf numFmtId="0" fontId="3" fillId="10" borderId="0" xfId="2" applyFont="1" applyFill="1" applyBorder="1" applyAlignment="1" applyProtection="1">
      <alignment horizontal="right"/>
      <protection hidden="1"/>
    </xf>
    <xf numFmtId="0" fontId="7" fillId="2" borderId="0" xfId="2" applyFont="1" applyFill="1" applyBorder="1" applyAlignment="1" applyProtection="1">
      <alignment horizontal="left"/>
      <protection hidden="1"/>
    </xf>
    <xf numFmtId="0" fontId="4" fillId="2" borderId="0" xfId="2" applyFont="1" applyFill="1" applyBorder="1" applyAlignment="1" applyProtection="1">
      <alignment horizontal="left"/>
      <protection hidden="1"/>
    </xf>
    <xf numFmtId="49" fontId="3" fillId="10" borderId="0" xfId="2" applyNumberFormat="1" applyFont="1" applyFill="1" applyBorder="1" applyAlignment="1" applyProtection="1">
      <alignment horizontal="left" vertical="center"/>
      <protection hidden="1"/>
    </xf>
    <xf numFmtId="49" fontId="28" fillId="2" borderId="0" xfId="2" applyNumberFormat="1" applyFill="1" applyBorder="1" applyAlignment="1" applyProtection="1">
      <alignment horizontal="left"/>
      <protection hidden="1"/>
    </xf>
    <xf numFmtId="49" fontId="7" fillId="10" borderId="0" xfId="2" applyNumberFormat="1" applyFont="1" applyFill="1" applyBorder="1" applyAlignment="1" applyProtection="1">
      <alignment horizontal="left" vertical="center"/>
      <protection hidden="1"/>
    </xf>
    <xf numFmtId="49" fontId="7" fillId="10" borderId="0" xfId="2" applyNumberFormat="1" applyFont="1" applyFill="1" applyBorder="1" applyAlignment="1" applyProtection="1">
      <alignment horizontal="left"/>
      <protection hidden="1"/>
    </xf>
    <xf numFmtId="49" fontId="11" fillId="2" borderId="0" xfId="2" applyNumberFormat="1" applyFont="1" applyFill="1" applyBorder="1" applyAlignment="1" applyProtection="1">
      <alignment horizontal="left"/>
      <protection hidden="1"/>
    </xf>
    <xf numFmtId="0" fontId="2" fillId="10" borderId="0" xfId="2" applyNumberFormat="1" applyFont="1" applyFill="1" applyBorder="1" applyAlignment="1" applyProtection="1">
      <alignment horizontal="center"/>
      <protection hidden="1"/>
    </xf>
    <xf numFmtId="0" fontId="2" fillId="10" borderId="0" xfId="2" applyFont="1" applyFill="1" applyBorder="1" applyAlignment="1" applyProtection="1">
      <alignment horizontal="right"/>
      <protection hidden="1"/>
    </xf>
    <xf numFmtId="0" fontId="2" fillId="10" borderId="0" xfId="4" applyFill="1" applyBorder="1" applyProtection="1">
      <protection hidden="1"/>
    </xf>
    <xf numFmtId="49" fontId="4" fillId="2" borderId="0" xfId="2" applyNumberFormat="1" applyFont="1" applyFill="1" applyBorder="1" applyAlignment="1" applyProtection="1">
      <alignment horizontal="right"/>
      <protection hidden="1"/>
    </xf>
    <xf numFmtId="0" fontId="28" fillId="2" borderId="0" xfId="2" applyFill="1" applyBorder="1" applyAlignment="1" applyProtection="1">
      <alignment horizontal="left"/>
      <protection hidden="1"/>
    </xf>
    <xf numFmtId="49" fontId="3" fillId="10" borderId="0" xfId="2" applyNumberFormat="1" applyFont="1" applyFill="1" applyBorder="1" applyAlignment="1" applyProtection="1">
      <alignment vertical="center"/>
      <protection hidden="1"/>
    </xf>
    <xf numFmtId="0" fontId="3" fillId="10" borderId="0" xfId="2" applyNumberFormat="1" applyFont="1" applyFill="1" applyBorder="1" applyAlignment="1" applyProtection="1">
      <alignment horizontal="center"/>
      <protection hidden="1"/>
    </xf>
    <xf numFmtId="0" fontId="4" fillId="10" borderId="0" xfId="0" applyFont="1" applyFill="1" applyBorder="1" applyAlignment="1">
      <alignment vertical="center" wrapText="1"/>
    </xf>
    <xf numFmtId="0" fontId="28" fillId="10" borderId="0" xfId="2" applyFill="1" applyBorder="1"/>
    <xf numFmtId="0" fontId="5" fillId="10" borderId="0" xfId="2" applyFont="1" applyFill="1" applyBorder="1" applyAlignment="1" applyProtection="1">
      <alignment horizontal="right"/>
      <protection hidden="1"/>
    </xf>
    <xf numFmtId="49" fontId="6" fillId="10" borderId="0" xfId="2" applyNumberFormat="1" applyFont="1" applyFill="1" applyBorder="1" applyAlignment="1" applyProtection="1">
      <alignment horizontal="right"/>
      <protection hidden="1"/>
    </xf>
    <xf numFmtId="0" fontId="30" fillId="10" borderId="0" xfId="2" applyFont="1" applyFill="1" applyBorder="1" applyAlignment="1" applyProtection="1">
      <alignment horizontal="right"/>
      <protection hidden="1"/>
    </xf>
    <xf numFmtId="0" fontId="4" fillId="10" borderId="0" xfId="0" applyFont="1" applyFill="1" applyBorder="1" applyAlignment="1">
      <alignment vertical="center"/>
    </xf>
    <xf numFmtId="0" fontId="3" fillId="10" borderId="0" xfId="0" applyFont="1" applyFill="1" applyBorder="1" applyAlignment="1">
      <alignment vertical="center"/>
    </xf>
    <xf numFmtId="0" fontId="3" fillId="10" borderId="0" xfId="0" applyFont="1" applyFill="1" applyBorder="1" applyAlignment="1">
      <alignment vertical="center" wrapText="1"/>
    </xf>
    <xf numFmtId="0" fontId="7" fillId="10" borderId="0" xfId="0" applyFont="1" applyFill="1" applyBorder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4" fontId="4" fillId="10" borderId="0" xfId="0" applyNumberFormat="1" applyFont="1" applyFill="1" applyBorder="1" applyAlignment="1" applyProtection="1">
      <alignment horizontal="center" vertical="center"/>
      <protection hidden="1"/>
    </xf>
    <xf numFmtId="0" fontId="6" fillId="10" borderId="0" xfId="0" applyFont="1" applyFill="1" applyBorder="1"/>
    <xf numFmtId="0" fontId="0" fillId="10" borderId="0" xfId="0" applyFill="1" applyBorder="1"/>
    <xf numFmtId="49" fontId="6" fillId="10" borderId="0" xfId="0" applyNumberFormat="1" applyFont="1" applyFill="1" applyBorder="1" applyProtection="1">
      <protection hidden="1"/>
    </xf>
    <xf numFmtId="0" fontId="15" fillId="10" borderId="0" xfId="0" applyFont="1" applyFill="1" applyBorder="1" applyAlignment="1" applyProtection="1">
      <alignment vertical="top"/>
      <protection hidden="1"/>
    </xf>
    <xf numFmtId="0" fontId="7" fillId="10" borderId="0" xfId="0" applyFont="1" applyFill="1" applyBorder="1" applyAlignment="1" applyProtection="1">
      <alignment vertical="top"/>
      <protection hidden="1"/>
    </xf>
    <xf numFmtId="49" fontId="3" fillId="10" borderId="0" xfId="0" applyNumberFormat="1" applyFont="1" applyFill="1" applyBorder="1" applyProtection="1">
      <protection hidden="1"/>
    </xf>
    <xf numFmtId="0" fontId="3" fillId="10" borderId="0" xfId="0" applyFont="1" applyFill="1" applyBorder="1" applyAlignment="1" applyProtection="1">
      <alignment vertical="top"/>
      <protection hidden="1"/>
    </xf>
    <xf numFmtId="0" fontId="3" fillId="10" borderId="0" xfId="0" applyFont="1" applyFill="1" applyBorder="1" applyAlignment="1">
      <alignment vertical="center" wrapText="1"/>
    </xf>
    <xf numFmtId="49" fontId="3" fillId="10" borderId="0" xfId="2" applyNumberFormat="1" applyFont="1" applyFill="1" applyBorder="1" applyAlignment="1" applyProtection="1">
      <alignment horizontal="left" vertical="center"/>
      <protection hidden="1"/>
    </xf>
    <xf numFmtId="0" fontId="28" fillId="0" borderId="0" xfId="2" applyFill="1" applyBorder="1" applyProtection="1">
      <protection hidden="1"/>
    </xf>
    <xf numFmtId="0" fontId="2" fillId="10" borderId="0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2" fillId="10" borderId="0" xfId="5" applyFill="1" applyBorder="1" applyProtection="1">
      <protection hidden="1"/>
    </xf>
    <xf numFmtId="0" fontId="2" fillId="10" borderId="0" xfId="5" applyFill="1" applyBorder="1" applyAlignment="1" applyProtection="1">
      <alignment horizontal="left" vertical="center"/>
      <protection hidden="1"/>
    </xf>
    <xf numFmtId="0" fontId="2" fillId="10" borderId="0" xfId="7" applyNumberFormat="1" applyFont="1" applyFill="1" applyBorder="1" applyProtection="1">
      <protection hidden="1"/>
    </xf>
    <xf numFmtId="0" fontId="2" fillId="0" borderId="0" xfId="5" applyProtection="1">
      <protection hidden="1"/>
    </xf>
    <xf numFmtId="0" fontId="3" fillId="10" borderId="0" xfId="3" applyFont="1" applyFill="1" applyBorder="1" applyProtection="1">
      <protection hidden="1"/>
    </xf>
    <xf numFmtId="0" fontId="2" fillId="0" borderId="0" xfId="4"/>
    <xf numFmtId="0" fontId="2" fillId="10" borderId="0" xfId="4" applyFill="1"/>
    <xf numFmtId="49" fontId="3" fillId="10" borderId="0" xfId="3" applyNumberFormat="1" applyFont="1" applyFill="1" applyBorder="1" applyProtection="1">
      <protection hidden="1"/>
    </xf>
    <xf numFmtId="49" fontId="7" fillId="2" borderId="0" xfId="4" applyNumberFormat="1" applyFont="1" applyFill="1" applyBorder="1" applyProtection="1">
      <protection hidden="1"/>
    </xf>
    <xf numFmtId="49" fontId="2" fillId="10" borderId="0" xfId="4" applyNumberFormat="1" applyFont="1" applyFill="1" applyBorder="1" applyProtection="1">
      <protection hidden="1"/>
    </xf>
    <xf numFmtId="49" fontId="2" fillId="10" borderId="0" xfId="4" applyNumberFormat="1" applyFill="1" applyBorder="1" applyProtection="1">
      <protection hidden="1"/>
    </xf>
    <xf numFmtId="49" fontId="2" fillId="10" borderId="0" xfId="4" applyNumberFormat="1" applyFill="1"/>
    <xf numFmtId="49" fontId="2" fillId="0" borderId="0" xfId="4" applyNumberFormat="1"/>
    <xf numFmtId="0" fontId="7" fillId="10" borderId="0" xfId="3" applyFont="1" applyFill="1" applyBorder="1" applyProtection="1">
      <protection hidden="1"/>
    </xf>
    <xf numFmtId="49" fontId="7" fillId="10" borderId="0" xfId="4" applyNumberFormat="1" applyFont="1" applyFill="1" applyBorder="1" applyProtection="1">
      <protection hidden="1"/>
    </xf>
    <xf numFmtId="49" fontId="3" fillId="2" borderId="0" xfId="3" applyNumberFormat="1" applyFont="1" applyFill="1" applyBorder="1" applyAlignment="1" applyProtection="1">
      <alignment vertical="center"/>
      <protection hidden="1"/>
    </xf>
    <xf numFmtId="49" fontId="7" fillId="2" borderId="0" xfId="4" applyNumberFormat="1" applyFont="1" applyFill="1" applyBorder="1" applyAlignment="1" applyProtection="1">
      <alignment vertical="center"/>
      <protection hidden="1"/>
    </xf>
    <xf numFmtId="49" fontId="2" fillId="10" borderId="0" xfId="4" applyNumberFormat="1" applyFont="1" applyFill="1" applyBorder="1" applyAlignment="1" applyProtection="1">
      <alignment vertical="center"/>
      <protection hidden="1"/>
    </xf>
    <xf numFmtId="49" fontId="2" fillId="10" borderId="0" xfId="4" applyNumberFormat="1" applyFill="1" applyBorder="1" applyAlignment="1" applyProtection="1">
      <alignment vertical="center"/>
      <protection hidden="1"/>
    </xf>
    <xf numFmtId="49" fontId="3" fillId="2" borderId="0" xfId="3" applyNumberFormat="1" applyFont="1" applyFill="1" applyBorder="1" applyAlignment="1" applyProtection="1">
      <alignment horizontal="left" vertical="center"/>
      <protection hidden="1"/>
    </xf>
    <xf numFmtId="0" fontId="7" fillId="2" borderId="0" xfId="4" applyFont="1" applyFill="1" applyBorder="1" applyAlignment="1" applyProtection="1">
      <alignment vertical="center"/>
      <protection hidden="1"/>
    </xf>
    <xf numFmtId="0" fontId="2" fillId="10" borderId="0" xfId="4" applyFont="1" applyFill="1" applyBorder="1" applyAlignment="1" applyProtection="1">
      <alignment vertical="center"/>
      <protection hidden="1"/>
    </xf>
    <xf numFmtId="0" fontId="2" fillId="10" borderId="0" xfId="4" applyFill="1" applyBorder="1" applyAlignment="1" applyProtection="1">
      <alignment vertical="center"/>
      <protection hidden="1"/>
    </xf>
    <xf numFmtId="49" fontId="4" fillId="10" borderId="0" xfId="3" applyNumberFormat="1" applyFont="1" applyFill="1" applyBorder="1" applyProtection="1">
      <protection hidden="1"/>
    </xf>
    <xf numFmtId="49" fontId="21" fillId="10" borderId="0" xfId="3" applyNumberFormat="1" applyFont="1" applyFill="1" applyBorder="1" applyProtection="1">
      <protection hidden="1"/>
    </xf>
    <xf numFmtId="49" fontId="3" fillId="10" borderId="0" xfId="4" applyNumberFormat="1" applyFont="1" applyFill="1" applyBorder="1" applyProtection="1">
      <protection hidden="1"/>
    </xf>
    <xf numFmtId="49" fontId="22" fillId="10" borderId="0" xfId="4" applyNumberFormat="1" applyFont="1" applyFill="1" applyBorder="1" applyProtection="1">
      <protection hidden="1"/>
    </xf>
    <xf numFmtId="49" fontId="23" fillId="10" borderId="0" xfId="4" applyNumberFormat="1" applyFont="1" applyFill="1" applyBorder="1" applyProtection="1">
      <protection hidden="1"/>
    </xf>
    <xf numFmtId="0" fontId="2" fillId="10" borderId="0" xfId="4" applyFill="1" applyBorder="1" applyAlignment="1" applyProtection="1">
      <protection hidden="1"/>
    </xf>
    <xf numFmtId="49" fontId="2" fillId="10" borderId="0" xfId="4" applyNumberFormat="1" applyFill="1" applyBorder="1" applyAlignment="1" applyProtection="1">
      <protection hidden="1"/>
    </xf>
    <xf numFmtId="49" fontId="2" fillId="10" borderId="0" xfId="4" applyNumberFormat="1" applyFill="1" applyAlignment="1"/>
    <xf numFmtId="49" fontId="7" fillId="10" borderId="0" xfId="2" applyNumberFormat="1" applyFont="1" applyFill="1" applyBorder="1" applyAlignment="1" applyProtection="1">
      <alignment horizontal="center"/>
      <protection hidden="1"/>
    </xf>
    <xf numFmtId="49" fontId="3" fillId="10" borderId="0" xfId="2" applyNumberFormat="1" applyFont="1" applyFill="1" applyBorder="1" applyAlignment="1" applyProtection="1">
      <alignment horizontal="left"/>
      <protection hidden="1"/>
    </xf>
    <xf numFmtId="0" fontId="2" fillId="0" borderId="0" xfId="5" applyNumberFormat="1" applyFont="1" applyFill="1" applyBorder="1" applyAlignment="1" applyProtection="1">
      <alignment horizontal="right"/>
      <protection hidden="1"/>
    </xf>
    <xf numFmtId="1" fontId="3" fillId="16" borderId="0" xfId="0" applyNumberFormat="1" applyFont="1" applyFill="1" applyBorder="1" applyAlignment="1" applyProtection="1">
      <alignment horizontal="center" vertical="center"/>
      <protection hidden="1"/>
    </xf>
    <xf numFmtId="169" fontId="7" fillId="8" borderId="4" xfId="0" applyNumberFormat="1" applyFont="1" applyFill="1" applyBorder="1" applyAlignment="1" applyProtection="1">
      <alignment horizontal="right" vertical="center"/>
      <protection locked="0"/>
    </xf>
    <xf numFmtId="49" fontId="3" fillId="10" borderId="0" xfId="2" applyNumberFormat="1" applyFont="1" applyFill="1" applyBorder="1" applyAlignment="1" applyProtection="1">
      <alignment horizontal="left"/>
      <protection hidden="1"/>
    </xf>
    <xf numFmtId="0" fontId="3" fillId="10" borderId="0" xfId="0" applyFont="1" applyFill="1" applyBorder="1" applyAlignment="1">
      <alignment vertical="center" wrapText="1"/>
    </xf>
    <xf numFmtId="0" fontId="29" fillId="10" borderId="0" xfId="2" applyFont="1" applyFill="1" applyBorder="1" applyProtection="1">
      <protection hidden="1"/>
    </xf>
    <xf numFmtId="49" fontId="4" fillId="10" borderId="0" xfId="2" applyNumberFormat="1" applyFont="1" applyFill="1" applyBorder="1" applyAlignment="1" applyProtection="1">
      <alignment horizontal="left" vertical="center"/>
      <protection hidden="1"/>
    </xf>
    <xf numFmtId="0" fontId="34" fillId="2" borderId="0" xfId="2" applyFont="1" applyFill="1" applyBorder="1" applyAlignment="1" applyProtection="1">
      <alignment vertical="center"/>
      <protection hidden="1"/>
    </xf>
    <xf numFmtId="49" fontId="3" fillId="10" borderId="0" xfId="2" applyNumberFormat="1" applyFont="1" applyFill="1" applyBorder="1" applyAlignment="1" applyProtection="1">
      <alignment horizontal="left" vertical="center"/>
      <protection hidden="1"/>
    </xf>
    <xf numFmtId="0" fontId="30" fillId="0" borderId="0" xfId="2" applyFont="1" applyProtection="1">
      <protection locked="0"/>
    </xf>
    <xf numFmtId="0" fontId="26" fillId="10" borderId="0" xfId="0" applyFont="1" applyFill="1" applyBorder="1" applyProtection="1">
      <protection hidden="1"/>
    </xf>
    <xf numFmtId="0" fontId="25" fillId="10" borderId="0" xfId="0" applyFont="1" applyFill="1" applyBorder="1" applyAlignment="1" applyProtection="1">
      <alignment vertical="top"/>
      <protection hidden="1"/>
    </xf>
    <xf numFmtId="0" fontId="25" fillId="10" borderId="0" xfId="0" applyFont="1" applyFill="1" applyBorder="1" applyProtection="1">
      <protection hidden="1"/>
    </xf>
    <xf numFmtId="49" fontId="25" fillId="10" borderId="0" xfId="0" applyNumberFormat="1" applyFont="1" applyFill="1" applyBorder="1" applyAlignment="1" applyProtection="1">
      <alignment vertical="center"/>
      <protection hidden="1"/>
    </xf>
    <xf numFmtId="0" fontId="26" fillId="10" borderId="0" xfId="0" applyFont="1" applyFill="1" applyBorder="1" applyAlignment="1" applyProtection="1">
      <alignment horizontal="left" wrapText="1"/>
      <protection hidden="1"/>
    </xf>
    <xf numFmtId="49" fontId="3" fillId="10" borderId="0" xfId="2" applyNumberFormat="1" applyFont="1" applyFill="1" applyBorder="1" applyAlignment="1" applyProtection="1">
      <alignment horizontal="left" vertical="center"/>
      <protection hidden="1"/>
    </xf>
    <xf numFmtId="0" fontId="3" fillId="10" borderId="0" xfId="2" applyFont="1" applyFill="1" applyBorder="1" applyAlignment="1" applyProtection="1">
      <alignment horizontal="left"/>
      <protection hidden="1"/>
    </xf>
    <xf numFmtId="0" fontId="6" fillId="10" borderId="0" xfId="2" applyFont="1" applyFill="1" applyProtection="1">
      <protection hidden="1"/>
    </xf>
    <xf numFmtId="0" fontId="3" fillId="12" borderId="0" xfId="2" applyFont="1" applyFill="1" applyBorder="1" applyAlignment="1" applyProtection="1">
      <alignment horizontal="left" vertical="center"/>
      <protection hidden="1"/>
    </xf>
    <xf numFmtId="0" fontId="6" fillId="0" borderId="0" xfId="2" applyFont="1" applyProtection="1">
      <protection hidden="1"/>
    </xf>
    <xf numFmtId="49" fontId="2" fillId="10" borderId="0" xfId="0" applyNumberFormat="1" applyFont="1" applyFill="1" applyBorder="1" applyAlignment="1" applyProtection="1">
      <alignment vertical="center"/>
      <protection hidden="1"/>
    </xf>
    <xf numFmtId="49" fontId="7" fillId="10" borderId="0" xfId="0" applyNumberFormat="1" applyFont="1" applyFill="1" applyBorder="1" applyAlignment="1" applyProtection="1">
      <alignment vertical="center"/>
      <protection hidden="1"/>
    </xf>
    <xf numFmtId="0" fontId="2" fillId="2" borderId="13" xfId="0" applyFont="1" applyFill="1" applyBorder="1" applyAlignment="1" applyProtection="1">
      <alignment horizontal="center" vertical="center" wrapText="1"/>
      <protection hidden="1"/>
    </xf>
    <xf numFmtId="0" fontId="2" fillId="2" borderId="14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49" fontId="2" fillId="10" borderId="0" xfId="0" applyNumberFormat="1" applyFont="1" applyFill="1" applyBorder="1" applyAlignment="1" applyProtection="1">
      <alignment vertical="center"/>
      <protection hidden="1"/>
    </xf>
    <xf numFmtId="0" fontId="2" fillId="10" borderId="0" xfId="0" applyFont="1" applyFill="1" applyBorder="1" applyAlignment="1" applyProtection="1">
      <alignment horizontal="left" vertical="center" wrapText="1"/>
      <protection hidden="1"/>
    </xf>
    <xf numFmtId="49" fontId="2" fillId="10" borderId="0" xfId="0" applyNumberFormat="1" applyFont="1" applyFill="1" applyBorder="1" applyAlignment="1" applyProtection="1">
      <protection hidden="1"/>
    </xf>
    <xf numFmtId="0" fontId="7" fillId="10" borderId="0" xfId="0" applyFont="1" applyFill="1" applyBorder="1" applyAlignment="1" applyProtection="1">
      <protection hidden="1"/>
    </xf>
    <xf numFmtId="49" fontId="3" fillId="10" borderId="0" xfId="2" applyNumberFormat="1" applyFont="1" applyFill="1" applyBorder="1" applyAlignment="1" applyProtection="1">
      <alignment horizontal="left"/>
      <protection hidden="1"/>
    </xf>
    <xf numFmtId="49" fontId="3" fillId="10" borderId="0" xfId="2" applyNumberFormat="1" applyFont="1" applyFill="1" applyBorder="1" applyAlignment="1" applyProtection="1">
      <alignment horizontal="left" vertical="center"/>
      <protection hidden="1"/>
    </xf>
    <xf numFmtId="0" fontId="3" fillId="10" borderId="0" xfId="2" applyFont="1" applyFill="1" applyBorder="1" applyAlignment="1" applyProtection="1">
      <alignment horizontal="center" vertical="center"/>
      <protection hidden="1"/>
    </xf>
    <xf numFmtId="0" fontId="39" fillId="10" borderId="0" xfId="2" applyFont="1" applyFill="1" applyBorder="1" applyAlignment="1" applyProtection="1">
      <alignment horizontal="center" vertical="center"/>
      <protection hidden="1"/>
    </xf>
    <xf numFmtId="49" fontId="25" fillId="0" borderId="0" xfId="0" applyNumberFormat="1" applyFont="1" applyBorder="1" applyAlignment="1" applyProtection="1">
      <alignment vertical="top"/>
      <protection hidden="1"/>
    </xf>
    <xf numFmtId="0" fontId="28" fillId="0" borderId="0" xfId="2" applyFill="1" applyProtection="1">
      <protection hidden="1"/>
    </xf>
    <xf numFmtId="0" fontId="3" fillId="0" borderId="0" xfId="2" applyFont="1" applyFill="1" applyBorder="1" applyProtection="1">
      <protection hidden="1"/>
    </xf>
    <xf numFmtId="0" fontId="28" fillId="0" borderId="0" xfId="2" applyFill="1"/>
    <xf numFmtId="49" fontId="3" fillId="0" borderId="0" xfId="2" applyNumberFormat="1" applyFont="1" applyFill="1" applyBorder="1" applyAlignment="1" applyProtection="1">
      <alignment horizontal="left"/>
      <protection hidden="1"/>
    </xf>
    <xf numFmtId="0" fontId="6" fillId="0" borderId="0" xfId="2" applyFont="1" applyFill="1" applyBorder="1" applyProtection="1">
      <protection hidden="1"/>
    </xf>
    <xf numFmtId="0" fontId="28" fillId="0" borderId="0" xfId="2" applyFill="1" applyProtection="1">
      <protection locked="0"/>
    </xf>
    <xf numFmtId="0" fontId="30" fillId="0" borderId="0" xfId="2" applyFont="1" applyFill="1" applyBorder="1" applyProtection="1">
      <protection hidden="1"/>
    </xf>
    <xf numFmtId="0" fontId="30" fillId="0" borderId="0" xfId="2" applyFont="1" applyFill="1" applyBorder="1" applyAlignment="1" applyProtection="1">
      <alignment horizontal="right"/>
      <protection hidden="1"/>
    </xf>
    <xf numFmtId="0" fontId="30" fillId="0" borderId="0" xfId="2" applyFont="1" applyFill="1" applyProtection="1">
      <protection hidden="1"/>
    </xf>
    <xf numFmtId="0" fontId="30" fillId="0" borderId="0" xfId="2" applyFont="1" applyFill="1"/>
    <xf numFmtId="0" fontId="41" fillId="0" borderId="0" xfId="0" applyFont="1" applyFill="1" applyBorder="1" applyAlignment="1" applyProtection="1">
      <alignment horizontal="center" vertical="top"/>
      <protection hidden="1"/>
    </xf>
    <xf numFmtId="0" fontId="0" fillId="0" borderId="0" xfId="0" applyFill="1" applyProtection="1"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Protection="1">
      <protection hidden="1"/>
    </xf>
    <xf numFmtId="0" fontId="40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Fill="1"/>
    <xf numFmtId="0" fontId="15" fillId="0" borderId="0" xfId="0" applyFont="1" applyFill="1" applyBorder="1" applyAlignment="1" applyProtection="1">
      <alignment vertical="top"/>
      <protection hidden="1"/>
    </xf>
    <xf numFmtId="0" fontId="7" fillId="0" borderId="0" xfId="0" applyFont="1" applyFill="1" applyBorder="1" applyProtection="1">
      <protection hidden="1"/>
    </xf>
    <xf numFmtId="0" fontId="15" fillId="0" borderId="0" xfId="0" applyFont="1" applyFill="1" applyBorder="1" applyAlignment="1" applyProtection="1">
      <alignment vertical="top" wrapText="1"/>
      <protection hidden="1"/>
    </xf>
    <xf numFmtId="0" fontId="4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Protection="1">
      <protection hidden="1"/>
    </xf>
    <xf numFmtId="0" fontId="6" fillId="0" borderId="0" xfId="0" applyFont="1" applyFill="1"/>
    <xf numFmtId="0" fontId="7" fillId="0" borderId="0" xfId="0" applyFont="1" applyFill="1" applyBorder="1" applyAlignment="1" applyProtection="1">
      <alignment vertical="top"/>
      <protection hidden="1"/>
    </xf>
    <xf numFmtId="0" fontId="6" fillId="0" borderId="0" xfId="0" applyFont="1" applyFill="1" applyBorder="1"/>
    <xf numFmtId="0" fontId="3" fillId="0" borderId="0" xfId="0" applyFont="1" applyFill="1" applyBorder="1" applyAlignment="1" applyProtection="1">
      <alignment vertical="center"/>
      <protection hidden="1"/>
    </xf>
    <xf numFmtId="0" fontId="7" fillId="10" borderId="0" xfId="0" applyFont="1" applyFill="1" applyBorder="1" applyAlignment="1" applyProtection="1">
      <alignment horizontal="left" vertical="center"/>
      <protection hidden="1"/>
    </xf>
    <xf numFmtId="49" fontId="3" fillId="10" borderId="0" xfId="2" applyNumberFormat="1" applyFont="1" applyFill="1" applyBorder="1" applyAlignment="1" applyProtection="1">
      <alignment vertical="top"/>
      <protection hidden="1"/>
    </xf>
    <xf numFmtId="0" fontId="7" fillId="2" borderId="0" xfId="2" applyFont="1" applyFill="1" applyBorder="1" applyAlignment="1" applyProtection="1">
      <alignment vertical="center"/>
      <protection hidden="1"/>
    </xf>
    <xf numFmtId="0" fontId="31" fillId="0" borderId="0" xfId="2" applyFont="1" applyBorder="1" applyProtection="1">
      <protection hidden="1"/>
    </xf>
    <xf numFmtId="4" fontId="28" fillId="0" borderId="0" xfId="2" applyNumberFormat="1" applyAlignment="1">
      <alignment horizontal="left"/>
    </xf>
    <xf numFmtId="169" fontId="5" fillId="0" borderId="0" xfId="0" applyNumberFormat="1" applyFont="1" applyFill="1" applyBorder="1" applyAlignment="1" applyProtection="1">
      <alignment horizontal="left" vertical="center"/>
      <protection hidden="1"/>
    </xf>
    <xf numFmtId="2" fontId="5" fillId="3" borderId="0" xfId="2" applyNumberFormat="1" applyFont="1" applyFill="1" applyBorder="1" applyAlignment="1" applyProtection="1">
      <alignment horizontal="center" vertical="center"/>
      <protection hidden="1"/>
    </xf>
    <xf numFmtId="0" fontId="43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Fill="1"/>
    <xf numFmtId="49" fontId="3" fillId="0" borderId="0" xfId="2" applyNumberFormat="1" applyFont="1" applyFill="1" applyBorder="1" applyProtection="1">
      <protection hidden="1"/>
    </xf>
    <xf numFmtId="0" fontId="3" fillId="0" borderId="0" xfId="2" applyFont="1" applyFill="1"/>
    <xf numFmtId="0" fontId="3" fillId="0" borderId="0" xfId="2" applyFont="1" applyFill="1" applyProtection="1">
      <protection hidden="1"/>
    </xf>
    <xf numFmtId="0" fontId="3" fillId="0" borderId="0" xfId="0" applyFont="1" applyFill="1"/>
    <xf numFmtId="49" fontId="3" fillId="0" borderId="0" xfId="2" applyNumberFormat="1" applyFont="1" applyFill="1" applyBorder="1" applyAlignment="1" applyProtection="1">
      <protection hidden="1"/>
    </xf>
    <xf numFmtId="14" fontId="2" fillId="0" borderId="0" xfId="0" applyNumberFormat="1" applyFont="1" applyFill="1" applyBorder="1" applyAlignment="1" applyProtection="1">
      <alignment horizontal="left" vertical="center"/>
      <protection hidden="1"/>
    </xf>
    <xf numFmtId="0" fontId="2" fillId="0" borderId="0" xfId="0" applyFont="1" applyFill="1" applyBorder="1" applyAlignment="1" applyProtection="1">
      <alignment horizontal="left" vertical="center"/>
      <protection hidden="1"/>
    </xf>
    <xf numFmtId="0" fontId="2" fillId="0" borderId="0" xfId="0" applyFont="1"/>
    <xf numFmtId="0" fontId="2" fillId="20" borderId="0" xfId="0" applyFont="1" applyFill="1"/>
    <xf numFmtId="0" fontId="2" fillId="20" borderId="0" xfId="0" applyFont="1" applyFill="1"/>
    <xf numFmtId="0" fontId="2" fillId="0" borderId="0" xfId="0" applyFont="1"/>
    <xf numFmtId="0" fontId="3" fillId="20" borderId="5" xfId="0" applyFont="1" applyFill="1" applyBorder="1" applyAlignment="1"/>
    <xf numFmtId="0" fontId="0" fillId="0" borderId="5" xfId="0" applyBorder="1" applyAlignment="1"/>
    <xf numFmtId="0" fontId="3" fillId="20" borderId="0" xfId="0" applyFont="1" applyFill="1"/>
    <xf numFmtId="0" fontId="7" fillId="20" borderId="0" xfId="0" applyFont="1" applyFill="1"/>
    <xf numFmtId="0" fontId="2" fillId="20" borderId="3" xfId="0" applyFont="1" applyFill="1" applyBorder="1"/>
    <xf numFmtId="0" fontId="2" fillId="20" borderId="5" xfId="0" applyFont="1" applyFill="1" applyBorder="1"/>
    <xf numFmtId="0" fontId="2" fillId="20" borderId="0" xfId="0" applyFont="1" applyFill="1" applyBorder="1"/>
    <xf numFmtId="0" fontId="7" fillId="0" borderId="3" xfId="0" applyFont="1" applyBorder="1" applyAlignment="1">
      <alignment horizontal="left"/>
    </xf>
    <xf numFmtId="0" fontId="44" fillId="20" borderId="5" xfId="0" applyFont="1" applyFill="1" applyBorder="1"/>
    <xf numFmtId="0" fontId="3" fillId="20" borderId="5" xfId="0" applyFont="1" applyFill="1" applyBorder="1"/>
    <xf numFmtId="0" fontId="3" fillId="21" borderId="3" xfId="0" applyFont="1" applyFill="1" applyBorder="1" applyAlignment="1">
      <alignment horizontal="left"/>
    </xf>
    <xf numFmtId="167" fontId="7" fillId="17" borderId="13" xfId="2" applyNumberFormat="1" applyFont="1" applyFill="1" applyBorder="1" applyAlignment="1" applyProtection="1">
      <alignment horizontal="center"/>
      <protection locked="0"/>
    </xf>
    <xf numFmtId="167" fontId="7" fillId="17" borderId="14" xfId="2" applyNumberFormat="1" applyFont="1" applyFill="1" applyBorder="1" applyAlignment="1" applyProtection="1">
      <alignment horizontal="center"/>
      <protection locked="0"/>
    </xf>
    <xf numFmtId="167" fontId="7" fillId="17" borderId="6" xfId="2" applyNumberFormat="1" applyFont="1" applyFill="1" applyBorder="1" applyAlignment="1" applyProtection="1">
      <alignment horizontal="center"/>
      <protection locked="0"/>
    </xf>
    <xf numFmtId="0" fontId="42" fillId="2" borderId="0" xfId="2" applyFont="1" applyFill="1" applyBorder="1" applyAlignment="1" applyProtection="1">
      <alignment horizontal="center"/>
      <protection hidden="1"/>
    </xf>
    <xf numFmtId="4" fontId="7" fillId="17" borderId="13" xfId="2" applyNumberFormat="1" applyFont="1" applyFill="1" applyBorder="1" applyAlignment="1" applyProtection="1">
      <alignment horizontal="center"/>
      <protection locked="0"/>
    </xf>
    <xf numFmtId="4" fontId="7" fillId="17" borderId="14" xfId="2" applyNumberFormat="1" applyFont="1" applyFill="1" applyBorder="1" applyAlignment="1" applyProtection="1">
      <alignment horizontal="center"/>
      <protection locked="0"/>
    </xf>
    <xf numFmtId="0" fontId="28" fillId="10" borderId="14" xfId="2" applyFill="1" applyBorder="1" applyAlignment="1" applyProtection="1">
      <alignment horizontal="center"/>
      <protection hidden="1"/>
    </xf>
    <xf numFmtId="0" fontId="28" fillId="10" borderId="6" xfId="2" applyFill="1" applyBorder="1" applyAlignment="1" applyProtection="1">
      <alignment horizontal="center"/>
      <protection hidden="1"/>
    </xf>
    <xf numFmtId="4" fontId="7" fillId="17" borderId="4" xfId="2" applyNumberFormat="1" applyFont="1" applyFill="1" applyBorder="1" applyAlignment="1" applyProtection="1">
      <alignment horizontal="center" vertical="center"/>
      <protection locked="0"/>
    </xf>
    <xf numFmtId="0" fontId="7" fillId="17" borderId="4" xfId="2" applyNumberFormat="1" applyFont="1" applyFill="1" applyBorder="1" applyAlignment="1" applyProtection="1">
      <alignment horizontal="center" vertical="center"/>
      <protection locked="0"/>
    </xf>
    <xf numFmtId="0" fontId="31" fillId="2" borderId="6" xfId="2" applyFont="1" applyFill="1" applyBorder="1" applyAlignment="1" applyProtection="1">
      <alignment horizontal="center"/>
      <protection hidden="1"/>
    </xf>
    <xf numFmtId="0" fontId="31" fillId="2" borderId="4" xfId="2" applyFont="1" applyFill="1" applyBorder="1" applyAlignment="1" applyProtection="1">
      <alignment horizontal="center"/>
      <protection hidden="1"/>
    </xf>
    <xf numFmtId="0" fontId="7" fillId="17" borderId="13" xfId="2" applyNumberFormat="1" applyFont="1" applyFill="1" applyBorder="1" applyAlignment="1" applyProtection="1">
      <alignment horizontal="center" vertical="center"/>
      <protection locked="0"/>
    </xf>
    <xf numFmtId="0" fontId="7" fillId="17" borderId="14" xfId="2" applyNumberFormat="1" applyFont="1" applyFill="1" applyBorder="1" applyAlignment="1" applyProtection="1">
      <alignment horizontal="center" vertical="center"/>
      <protection locked="0"/>
    </xf>
    <xf numFmtId="4" fontId="7" fillId="17" borderId="13" xfId="2" applyNumberFormat="1" applyFont="1" applyFill="1" applyBorder="1" applyAlignment="1" applyProtection="1">
      <alignment horizontal="center" vertical="center"/>
      <protection locked="0"/>
    </xf>
    <xf numFmtId="4" fontId="7" fillId="17" borderId="14" xfId="2" applyNumberFormat="1" applyFont="1" applyFill="1" applyBorder="1" applyAlignment="1" applyProtection="1">
      <alignment horizontal="center" vertical="center"/>
      <protection locked="0"/>
    </xf>
    <xf numFmtId="0" fontId="3" fillId="10" borderId="0" xfId="0" applyFont="1" applyFill="1" applyBorder="1" applyAlignment="1">
      <alignment vertical="center" wrapText="1"/>
    </xf>
    <xf numFmtId="0" fontId="3" fillId="10" borderId="9" xfId="2" applyFont="1" applyFill="1" applyBorder="1" applyAlignment="1" applyProtection="1">
      <alignment horizontal="center" vertical="center"/>
      <protection hidden="1"/>
    </xf>
    <xf numFmtId="0" fontId="3" fillId="10" borderId="5" xfId="2" applyFont="1" applyFill="1" applyBorder="1" applyAlignment="1" applyProtection="1">
      <alignment horizontal="center" vertical="center"/>
      <protection hidden="1"/>
    </xf>
    <xf numFmtId="0" fontId="3" fillId="10" borderId="10" xfId="2" applyFont="1" applyFill="1" applyBorder="1" applyAlignment="1" applyProtection="1">
      <alignment horizontal="center" vertical="center"/>
      <protection hidden="1"/>
    </xf>
    <xf numFmtId="0" fontId="3" fillId="10" borderId="11" xfId="2" applyFont="1" applyFill="1" applyBorder="1" applyAlignment="1" applyProtection="1">
      <alignment horizontal="center" vertical="center"/>
      <protection hidden="1"/>
    </xf>
    <xf numFmtId="0" fontId="3" fillId="10" borderId="3" xfId="2" applyFont="1" applyFill="1" applyBorder="1" applyAlignment="1" applyProtection="1">
      <alignment horizontal="center" vertical="center"/>
      <protection hidden="1"/>
    </xf>
    <xf numFmtId="0" fontId="3" fillId="10" borderId="12" xfId="2" applyFont="1" applyFill="1" applyBorder="1" applyAlignment="1" applyProtection="1">
      <alignment horizontal="center" vertical="center"/>
      <protection hidden="1"/>
    </xf>
    <xf numFmtId="49" fontId="7" fillId="17" borderId="3" xfId="2" applyNumberFormat="1" applyFont="1" applyFill="1" applyBorder="1" applyAlignment="1" applyProtection="1">
      <alignment horizontal="left" vertical="center"/>
      <protection locked="0"/>
    </xf>
    <xf numFmtId="0" fontId="2" fillId="10" borderId="13" xfId="2" applyFont="1" applyFill="1" applyBorder="1" applyAlignment="1" applyProtection="1">
      <alignment horizontal="center" vertical="center"/>
      <protection hidden="1"/>
    </xf>
    <xf numFmtId="0" fontId="2" fillId="10" borderId="14" xfId="2" applyFont="1" applyFill="1" applyBorder="1" applyAlignment="1" applyProtection="1">
      <alignment horizontal="center" vertical="center"/>
      <protection hidden="1"/>
    </xf>
    <xf numFmtId="0" fontId="2" fillId="10" borderId="6" xfId="2" applyFont="1" applyFill="1" applyBorder="1" applyAlignment="1" applyProtection="1">
      <alignment horizontal="center" vertical="center"/>
      <protection hidden="1"/>
    </xf>
    <xf numFmtId="169" fontId="7" fillId="17" borderId="13" xfId="2" applyNumberFormat="1" applyFont="1" applyFill="1" applyBorder="1" applyAlignment="1" applyProtection="1">
      <alignment horizontal="right"/>
      <protection locked="0"/>
    </xf>
    <xf numFmtId="169" fontId="7" fillId="17" borderId="14" xfId="2" applyNumberFormat="1" applyFont="1" applyFill="1" applyBorder="1" applyAlignment="1" applyProtection="1">
      <alignment horizontal="right"/>
      <protection locked="0"/>
    </xf>
    <xf numFmtId="169" fontId="7" fillId="17" borderId="6" xfId="2" applyNumberFormat="1" applyFont="1" applyFill="1" applyBorder="1" applyAlignment="1" applyProtection="1">
      <alignment horizontal="right"/>
      <protection locked="0"/>
    </xf>
    <xf numFmtId="49" fontId="36" fillId="17" borderId="13" xfId="2" applyNumberFormat="1" applyFont="1" applyFill="1" applyBorder="1" applyAlignment="1" applyProtection="1">
      <alignment horizontal="left"/>
      <protection locked="0"/>
    </xf>
    <xf numFmtId="49" fontId="36" fillId="17" borderId="14" xfId="2" applyNumberFormat="1" applyFont="1" applyFill="1" applyBorder="1" applyAlignment="1" applyProtection="1">
      <alignment horizontal="left"/>
      <protection locked="0"/>
    </xf>
    <xf numFmtId="49" fontId="36" fillId="17" borderId="6" xfId="2" applyNumberFormat="1" applyFont="1" applyFill="1" applyBorder="1" applyAlignment="1" applyProtection="1">
      <alignment horizontal="left"/>
      <protection locked="0"/>
    </xf>
    <xf numFmtId="165" fontId="7" fillId="17" borderId="13" xfId="2" applyNumberFormat="1" applyFont="1" applyFill="1" applyBorder="1" applyAlignment="1" applyProtection="1">
      <alignment horizontal="right"/>
      <protection locked="0"/>
    </xf>
    <xf numFmtId="165" fontId="7" fillId="17" borderId="14" xfId="2" applyNumberFormat="1" applyFont="1" applyFill="1" applyBorder="1" applyAlignment="1" applyProtection="1">
      <alignment horizontal="right"/>
      <protection locked="0"/>
    </xf>
    <xf numFmtId="49" fontId="3" fillId="12" borderId="3" xfId="2" applyNumberFormat="1" applyFont="1" applyFill="1" applyBorder="1" applyAlignment="1" applyProtection="1">
      <alignment horizontal="left"/>
      <protection hidden="1"/>
    </xf>
    <xf numFmtId="49" fontId="4" fillId="17" borderId="3" xfId="2" applyNumberFormat="1" applyFont="1" applyFill="1" applyBorder="1" applyAlignment="1" applyProtection="1">
      <alignment horizontal="left"/>
      <protection locked="0"/>
    </xf>
    <xf numFmtId="49" fontId="9" fillId="17" borderId="3" xfId="2" applyNumberFormat="1" applyFont="1" applyFill="1" applyBorder="1" applyAlignment="1" applyProtection="1">
      <alignment horizontal="left" vertical="center"/>
      <protection locked="0"/>
    </xf>
    <xf numFmtId="0" fontId="33" fillId="10" borderId="0" xfId="0" applyFont="1" applyFill="1" applyAlignment="1" applyProtection="1">
      <alignment horizontal="left" vertical="center"/>
      <protection hidden="1"/>
    </xf>
    <xf numFmtId="4" fontId="4" fillId="17" borderId="9" xfId="2" applyNumberFormat="1" applyFont="1" applyFill="1" applyBorder="1" applyAlignment="1" applyProtection="1">
      <alignment horizontal="center" vertical="center"/>
      <protection locked="0"/>
    </xf>
    <xf numFmtId="4" fontId="4" fillId="17" borderId="5" xfId="2" applyNumberFormat="1" applyFont="1" applyFill="1" applyBorder="1" applyAlignment="1" applyProtection="1">
      <alignment horizontal="center" vertical="center"/>
      <protection locked="0"/>
    </xf>
    <xf numFmtId="4" fontId="4" fillId="17" borderId="10" xfId="2" applyNumberFormat="1" applyFont="1" applyFill="1" applyBorder="1" applyAlignment="1" applyProtection="1">
      <alignment horizontal="center" vertical="center"/>
      <protection locked="0"/>
    </xf>
    <xf numFmtId="4" fontId="4" fillId="17" borderId="11" xfId="2" applyNumberFormat="1" applyFont="1" applyFill="1" applyBorder="1" applyAlignment="1" applyProtection="1">
      <alignment horizontal="center" vertical="center"/>
      <protection locked="0"/>
    </xf>
    <xf numFmtId="4" fontId="4" fillId="17" borderId="3" xfId="2" applyNumberFormat="1" applyFont="1" applyFill="1" applyBorder="1" applyAlignment="1" applyProtection="1">
      <alignment horizontal="center" vertical="center"/>
      <protection locked="0"/>
    </xf>
    <xf numFmtId="4" fontId="4" fillId="17" borderId="12" xfId="2" applyNumberFormat="1" applyFont="1" applyFill="1" applyBorder="1" applyAlignment="1" applyProtection="1">
      <alignment horizontal="center" vertical="center"/>
      <protection locked="0"/>
    </xf>
    <xf numFmtId="0" fontId="3" fillId="0" borderId="3" xfId="1" applyNumberFormat="1" applyFont="1" applyFill="1" applyBorder="1" applyAlignment="1" applyProtection="1">
      <protection hidden="1"/>
    </xf>
    <xf numFmtId="0" fontId="6" fillId="0" borderId="3" xfId="1" applyNumberFormat="1" applyFont="1" applyFill="1" applyBorder="1" applyAlignment="1" applyProtection="1">
      <protection hidden="1"/>
    </xf>
    <xf numFmtId="0" fontId="3" fillId="12" borderId="3" xfId="2" applyFont="1" applyFill="1" applyBorder="1" applyAlignment="1" applyProtection="1">
      <alignment horizontal="left" vertical="center"/>
      <protection hidden="1"/>
    </xf>
    <xf numFmtId="0" fontId="6" fillId="0" borderId="3" xfId="0" applyFont="1" applyBorder="1" applyAlignment="1" applyProtection="1">
      <alignment horizontal="left" vertical="center"/>
      <protection hidden="1"/>
    </xf>
    <xf numFmtId="0" fontId="3" fillId="0" borderId="0" xfId="2" applyFont="1" applyFill="1" applyBorder="1" applyAlignment="1" applyProtection="1">
      <alignment wrapText="1"/>
      <protection hidden="1"/>
    </xf>
    <xf numFmtId="4" fontId="35" fillId="17" borderId="15" xfId="2" applyNumberFormat="1" applyFont="1" applyFill="1" applyBorder="1" applyAlignment="1" applyProtection="1">
      <alignment horizontal="center" vertical="center"/>
      <protection locked="0"/>
    </xf>
    <xf numFmtId="4" fontId="35" fillId="17" borderId="16" xfId="2" applyNumberFormat="1" applyFont="1" applyFill="1" applyBorder="1" applyAlignment="1" applyProtection="1">
      <alignment horizontal="center" vertical="center"/>
      <protection locked="0"/>
    </xf>
    <xf numFmtId="4" fontId="35" fillId="17" borderId="17" xfId="2" applyNumberFormat="1" applyFont="1" applyFill="1" applyBorder="1" applyAlignment="1" applyProtection="1">
      <alignment horizontal="center" vertical="center"/>
      <protection locked="0"/>
    </xf>
    <xf numFmtId="0" fontId="3" fillId="10" borderId="14" xfId="1" applyNumberFormat="1" applyFont="1" applyFill="1" applyBorder="1" applyAlignment="1" applyProtection="1">
      <alignment horizontal="center"/>
      <protection hidden="1"/>
    </xf>
    <xf numFmtId="0" fontId="0" fillId="0" borderId="14" xfId="0" applyBorder="1" applyAlignment="1">
      <alignment horizontal="center"/>
    </xf>
    <xf numFmtId="0" fontId="4" fillId="17" borderId="9" xfId="2" applyFont="1" applyFill="1" applyBorder="1" applyAlignment="1" applyProtection="1">
      <alignment horizontal="center" vertical="center"/>
      <protection locked="0"/>
    </xf>
    <xf numFmtId="0" fontId="4" fillId="17" borderId="5" xfId="2" applyFont="1" applyFill="1" applyBorder="1" applyAlignment="1" applyProtection="1">
      <alignment horizontal="center" vertical="center"/>
      <protection locked="0"/>
    </xf>
    <xf numFmtId="0" fontId="4" fillId="17" borderId="10" xfId="2" applyFont="1" applyFill="1" applyBorder="1" applyAlignment="1" applyProtection="1">
      <alignment horizontal="center" vertical="center"/>
      <protection locked="0"/>
    </xf>
    <xf numFmtId="0" fontId="4" fillId="17" borderId="11" xfId="2" applyFont="1" applyFill="1" applyBorder="1" applyAlignment="1" applyProtection="1">
      <alignment horizontal="center" vertical="center"/>
      <protection locked="0"/>
    </xf>
    <xf numFmtId="0" fontId="4" fillId="17" borderId="3" xfId="2" applyFont="1" applyFill="1" applyBorder="1" applyAlignment="1" applyProtection="1">
      <alignment horizontal="center" vertical="center"/>
      <protection locked="0"/>
    </xf>
    <xf numFmtId="0" fontId="4" fillId="17" borderId="12" xfId="2" applyFont="1" applyFill="1" applyBorder="1" applyAlignment="1" applyProtection="1">
      <alignment horizontal="center" vertical="center"/>
      <protection locked="0"/>
    </xf>
    <xf numFmtId="0" fontId="30" fillId="10" borderId="9" xfId="2" applyFont="1" applyFill="1" applyBorder="1" applyAlignment="1" applyProtection="1">
      <alignment horizontal="center" vertical="center" wrapText="1"/>
      <protection hidden="1"/>
    </xf>
    <xf numFmtId="0" fontId="30" fillId="10" borderId="5" xfId="2" applyFont="1" applyFill="1" applyBorder="1" applyAlignment="1" applyProtection="1">
      <alignment horizontal="center" vertical="center" wrapText="1"/>
      <protection hidden="1"/>
    </xf>
    <xf numFmtId="0" fontId="30" fillId="10" borderId="10" xfId="2" applyFont="1" applyFill="1" applyBorder="1" applyAlignment="1" applyProtection="1">
      <alignment horizontal="center" vertical="center" wrapText="1"/>
      <protection hidden="1"/>
    </xf>
    <xf numFmtId="0" fontId="30" fillId="10" borderId="11" xfId="2" applyFont="1" applyFill="1" applyBorder="1" applyAlignment="1" applyProtection="1">
      <alignment horizontal="center" vertical="center" wrapText="1"/>
      <protection hidden="1"/>
    </xf>
    <xf numFmtId="0" fontId="30" fillId="10" borderId="3" xfId="2" applyFont="1" applyFill="1" applyBorder="1" applyAlignment="1" applyProtection="1">
      <alignment horizontal="center" vertical="center" wrapText="1"/>
      <protection hidden="1"/>
    </xf>
    <xf numFmtId="0" fontId="30" fillId="10" borderId="12" xfId="2" applyFont="1" applyFill="1" applyBorder="1" applyAlignment="1" applyProtection="1">
      <alignment horizontal="center" vertical="center" wrapText="1"/>
      <protection hidden="1"/>
    </xf>
    <xf numFmtId="4" fontId="4" fillId="17" borderId="13" xfId="2" applyNumberFormat="1" applyFont="1" applyFill="1" applyBorder="1" applyAlignment="1" applyProtection="1">
      <alignment horizontal="center" vertical="center"/>
      <protection locked="0"/>
    </xf>
    <xf numFmtId="4" fontId="4" fillId="17" borderId="14" xfId="2" applyNumberFormat="1" applyFont="1" applyFill="1" applyBorder="1" applyAlignment="1" applyProtection="1">
      <alignment horizontal="center" vertical="center"/>
      <protection locked="0"/>
    </xf>
    <xf numFmtId="4" fontId="4" fillId="17" borderId="6" xfId="2" applyNumberFormat="1" applyFont="1" applyFill="1" applyBorder="1" applyAlignment="1" applyProtection="1">
      <alignment horizontal="center" vertical="center"/>
      <protection locked="0"/>
    </xf>
    <xf numFmtId="0" fontId="4" fillId="17" borderId="13" xfId="2" applyFont="1" applyFill="1" applyBorder="1" applyAlignment="1" applyProtection="1">
      <alignment horizontal="center" vertical="center"/>
      <protection locked="0"/>
    </xf>
    <xf numFmtId="0" fontId="4" fillId="17" borderId="6" xfId="2" applyFont="1" applyFill="1" applyBorder="1" applyAlignment="1" applyProtection="1">
      <alignment horizontal="center" vertical="center"/>
      <protection locked="0"/>
    </xf>
    <xf numFmtId="2" fontId="2" fillId="3" borderId="13" xfId="2" applyNumberFormat="1" applyFont="1" applyFill="1" applyBorder="1" applyAlignment="1" applyProtection="1">
      <alignment horizontal="center" vertical="center" wrapText="1"/>
      <protection hidden="1"/>
    </xf>
    <xf numFmtId="2" fontId="2" fillId="3" borderId="14" xfId="2" applyNumberFormat="1" applyFont="1" applyFill="1" applyBorder="1" applyAlignment="1" applyProtection="1">
      <alignment horizontal="center" vertical="center" wrapText="1"/>
      <protection hidden="1"/>
    </xf>
    <xf numFmtId="2" fontId="2" fillId="3" borderId="6" xfId="2" applyNumberFormat="1" applyFont="1" applyFill="1" applyBorder="1" applyAlignment="1" applyProtection="1">
      <alignment horizontal="center" vertical="center" wrapText="1"/>
      <protection hidden="1"/>
    </xf>
    <xf numFmtId="4" fontId="4" fillId="14" borderId="13" xfId="2" applyNumberFormat="1" applyFont="1" applyFill="1" applyBorder="1" applyAlignment="1" applyProtection="1">
      <alignment horizontal="center" vertical="center"/>
      <protection hidden="1"/>
    </xf>
    <xf numFmtId="4" fontId="4" fillId="14" borderId="14" xfId="2" applyNumberFormat="1" applyFont="1" applyFill="1" applyBorder="1" applyAlignment="1" applyProtection="1">
      <alignment horizontal="center" vertical="center"/>
      <protection hidden="1"/>
    </xf>
    <xf numFmtId="4" fontId="4" fillId="14" borderId="6" xfId="2" applyNumberFormat="1" applyFont="1" applyFill="1" applyBorder="1" applyAlignment="1" applyProtection="1">
      <alignment horizontal="center" vertical="center"/>
      <protection hidden="1"/>
    </xf>
    <xf numFmtId="0" fontId="11" fillId="2" borderId="0" xfId="2" applyFont="1" applyFill="1" applyBorder="1" applyAlignment="1" applyProtection="1">
      <alignment horizontal="center" textRotation="90"/>
      <protection hidden="1"/>
    </xf>
    <xf numFmtId="4" fontId="4" fillId="17" borderId="3" xfId="2" applyNumberFormat="1" applyFont="1" applyFill="1" applyBorder="1" applyAlignment="1" applyProtection="1">
      <alignment horizontal="left" vertical="center"/>
      <protection locked="0"/>
    </xf>
    <xf numFmtId="49" fontId="3" fillId="10" borderId="0" xfId="2" applyNumberFormat="1" applyFont="1" applyFill="1" applyBorder="1" applyAlignment="1" applyProtection="1">
      <alignment horizontal="left" vertical="center"/>
      <protection hidden="1"/>
    </xf>
    <xf numFmtId="0" fontId="3" fillId="10" borderId="9" xfId="2" applyFont="1" applyFill="1" applyBorder="1" applyAlignment="1" applyProtection="1">
      <alignment horizontal="center"/>
      <protection hidden="1"/>
    </xf>
    <xf numFmtId="0" fontId="3" fillId="10" borderId="5" xfId="2" applyFont="1" applyFill="1" applyBorder="1" applyAlignment="1" applyProtection="1">
      <alignment horizontal="center"/>
      <protection hidden="1"/>
    </xf>
    <xf numFmtId="0" fontId="3" fillId="10" borderId="10" xfId="2" applyFont="1" applyFill="1" applyBorder="1" applyAlignment="1" applyProtection="1">
      <alignment horizontal="center"/>
      <protection hidden="1"/>
    </xf>
    <xf numFmtId="0" fontId="3" fillId="12" borderId="0" xfId="2" applyFont="1" applyFill="1" applyBorder="1" applyAlignment="1" applyProtection="1">
      <alignment horizontal="left" vertical="center"/>
      <protection hidden="1"/>
    </xf>
    <xf numFmtId="0" fontId="3" fillId="10" borderId="11" xfId="2" applyFont="1" applyFill="1" applyBorder="1" applyAlignment="1" applyProtection="1">
      <alignment horizontal="center" vertical="top"/>
      <protection hidden="1"/>
    </xf>
    <xf numFmtId="0" fontId="3" fillId="10" borderId="3" xfId="2" applyFont="1" applyFill="1" applyBorder="1" applyAlignment="1" applyProtection="1">
      <alignment horizontal="center" vertical="top"/>
      <protection hidden="1"/>
    </xf>
    <xf numFmtId="0" fontId="3" fillId="10" borderId="12" xfId="2" applyFont="1" applyFill="1" applyBorder="1" applyAlignment="1" applyProtection="1">
      <alignment horizontal="center" vertical="top"/>
      <protection hidden="1"/>
    </xf>
    <xf numFmtId="4" fontId="4" fillId="17" borderId="1" xfId="2" applyNumberFormat="1" applyFont="1" applyFill="1" applyBorder="1" applyAlignment="1" applyProtection="1">
      <alignment horizontal="center" vertical="center"/>
      <protection locked="0"/>
    </xf>
    <xf numFmtId="4" fontId="4" fillId="17" borderId="0" xfId="2" applyNumberFormat="1" applyFont="1" applyFill="1" applyBorder="1" applyAlignment="1" applyProtection="1">
      <alignment horizontal="center" vertical="center"/>
      <protection locked="0"/>
    </xf>
    <xf numFmtId="4" fontId="4" fillId="17" borderId="2" xfId="2" applyNumberFormat="1" applyFont="1" applyFill="1" applyBorder="1" applyAlignment="1" applyProtection="1">
      <alignment horizontal="center" vertical="center"/>
      <protection locked="0"/>
    </xf>
    <xf numFmtId="0" fontId="4" fillId="17" borderId="1" xfId="2" applyFont="1" applyFill="1" applyBorder="1" applyAlignment="1" applyProtection="1">
      <alignment horizontal="center" vertical="center"/>
      <protection locked="0"/>
    </xf>
    <xf numFmtId="0" fontId="4" fillId="17" borderId="0" xfId="2" applyFont="1" applyFill="1" applyBorder="1" applyAlignment="1" applyProtection="1">
      <alignment horizontal="center" vertical="center"/>
      <protection locked="0"/>
    </xf>
    <xf numFmtId="0" fontId="4" fillId="17" borderId="2" xfId="2" applyFont="1" applyFill="1" applyBorder="1" applyAlignment="1" applyProtection="1">
      <alignment horizontal="center" vertical="center"/>
      <protection locked="0"/>
    </xf>
    <xf numFmtId="4" fontId="7" fillId="13" borderId="3" xfId="2" applyNumberFormat="1" applyFont="1" applyFill="1" applyBorder="1" applyAlignment="1" applyProtection="1">
      <alignment horizontal="left"/>
      <protection hidden="1"/>
    </xf>
    <xf numFmtId="4" fontId="6" fillId="0" borderId="6" xfId="0" applyNumberFormat="1" applyFont="1" applyBorder="1" applyAlignment="1"/>
    <xf numFmtId="0" fontId="30" fillId="10" borderId="13" xfId="2" applyFont="1" applyFill="1" applyBorder="1" applyAlignment="1" applyProtection="1">
      <alignment horizontal="center" vertical="center" wrapText="1"/>
      <protection hidden="1"/>
    </xf>
    <xf numFmtId="0" fontId="30" fillId="10" borderId="14" xfId="2" applyFont="1" applyFill="1" applyBorder="1" applyAlignment="1" applyProtection="1">
      <alignment horizontal="center" vertical="center" wrapText="1"/>
      <protection hidden="1"/>
    </xf>
    <xf numFmtId="0" fontId="30" fillId="10" borderId="6" xfId="2" applyFont="1" applyFill="1" applyBorder="1" applyAlignment="1" applyProtection="1">
      <alignment horizontal="center" vertical="center" wrapText="1"/>
      <protection hidden="1"/>
    </xf>
    <xf numFmtId="0" fontId="3" fillId="10" borderId="9" xfId="2" applyFont="1" applyFill="1" applyBorder="1" applyAlignment="1" applyProtection="1">
      <alignment horizontal="center" vertical="center" wrapText="1"/>
      <protection hidden="1"/>
    </xf>
    <xf numFmtId="0" fontId="3" fillId="10" borderId="5" xfId="2" applyFont="1" applyFill="1" applyBorder="1" applyAlignment="1" applyProtection="1">
      <alignment horizontal="center" vertical="center" wrapText="1"/>
      <protection hidden="1"/>
    </xf>
    <xf numFmtId="0" fontId="3" fillId="10" borderId="10" xfId="2" applyFont="1" applyFill="1" applyBorder="1" applyAlignment="1" applyProtection="1">
      <alignment horizontal="center" vertical="center" wrapText="1"/>
      <protection hidden="1"/>
    </xf>
    <xf numFmtId="0" fontId="3" fillId="10" borderId="11" xfId="2" applyFont="1" applyFill="1" applyBorder="1" applyAlignment="1" applyProtection="1">
      <alignment horizontal="center" vertical="center" wrapText="1"/>
      <protection hidden="1"/>
    </xf>
    <xf numFmtId="0" fontId="3" fillId="10" borderId="3" xfId="2" applyFont="1" applyFill="1" applyBorder="1" applyAlignment="1" applyProtection="1">
      <alignment horizontal="center" vertical="center" wrapText="1"/>
      <protection hidden="1"/>
    </xf>
    <xf numFmtId="0" fontId="3" fillId="10" borderId="12" xfId="2" applyFont="1" applyFill="1" applyBorder="1" applyAlignment="1" applyProtection="1">
      <alignment horizontal="center" vertical="center" wrapText="1"/>
      <protection hidden="1"/>
    </xf>
    <xf numFmtId="0" fontId="4" fillId="0" borderId="5" xfId="2" applyFont="1" applyFill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4" fontId="4" fillId="0" borderId="5" xfId="2" applyNumberFormat="1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/>
    <xf numFmtId="0" fontId="7" fillId="17" borderId="3" xfId="5" applyNumberFormat="1" applyFont="1" applyFill="1" applyBorder="1" applyAlignment="1" applyProtection="1">
      <alignment horizontal="left" vertical="center"/>
      <protection locked="0"/>
    </xf>
    <xf numFmtId="0" fontId="6" fillId="0" borderId="3" xfId="0" applyFont="1" applyBorder="1" applyAlignment="1">
      <alignment horizontal="left"/>
    </xf>
    <xf numFmtId="165" fontId="7" fillId="17" borderId="4" xfId="2" applyNumberFormat="1" applyFont="1" applyFill="1" applyBorder="1" applyAlignment="1" applyProtection="1">
      <alignment horizontal="right"/>
      <protection locked="0"/>
    </xf>
    <xf numFmtId="49" fontId="7" fillId="17" borderId="3" xfId="5" applyNumberFormat="1" applyFont="1" applyFill="1" applyBorder="1" applyAlignment="1" applyProtection="1">
      <alignment horizontal="left" vertical="center"/>
      <protection locked="0"/>
    </xf>
    <xf numFmtId="49" fontId="0" fillId="0" borderId="3" xfId="0" applyNumberFormat="1" applyBorder="1" applyAlignment="1" applyProtection="1">
      <alignment horizontal="left" vertical="center"/>
      <protection locked="0"/>
    </xf>
    <xf numFmtId="49" fontId="7" fillId="17" borderId="3" xfId="5" applyNumberFormat="1" applyFont="1" applyFill="1" applyBorder="1" applyAlignment="1" applyProtection="1">
      <alignment horizontal="left" vertical="center"/>
      <protection locked="0" hidden="1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49" fontId="7" fillId="0" borderId="0" xfId="2" applyNumberFormat="1" applyFont="1" applyFill="1" applyBorder="1" applyAlignment="1" applyProtection="1">
      <alignment horizontal="center"/>
      <protection locked="0"/>
    </xf>
    <xf numFmtId="49" fontId="3" fillId="10" borderId="0" xfId="2" applyNumberFormat="1" applyFont="1" applyFill="1" applyBorder="1" applyAlignment="1" applyProtection="1">
      <alignment horizontal="left"/>
      <protection hidden="1"/>
    </xf>
    <xf numFmtId="0" fontId="0" fillId="0" borderId="3" xfId="0" applyBorder="1" applyAlignment="1">
      <alignment horizontal="left"/>
    </xf>
    <xf numFmtId="49" fontId="3" fillId="0" borderId="0" xfId="2" applyNumberFormat="1" applyFont="1" applyFill="1" applyBorder="1" applyAlignment="1" applyProtection="1">
      <alignment horizontal="left"/>
      <protection hidden="1"/>
    </xf>
    <xf numFmtId="0" fontId="28" fillId="10" borderId="3" xfId="2" applyFill="1" applyBorder="1" applyAlignment="1" applyProtection="1">
      <alignment horizontal="left"/>
      <protection hidden="1"/>
    </xf>
    <xf numFmtId="49" fontId="7" fillId="17" borderId="3" xfId="2" applyNumberFormat="1" applyFont="1" applyFill="1" applyBorder="1" applyAlignment="1" applyProtection="1">
      <alignment horizontal="center" vertical="center"/>
      <protection locked="0"/>
    </xf>
    <xf numFmtId="0" fontId="2" fillId="10" borderId="0" xfId="2" applyFont="1" applyFill="1" applyBorder="1" applyAlignment="1" applyProtection="1">
      <alignment horizontal="center"/>
      <protection hidden="1"/>
    </xf>
    <xf numFmtId="4" fontId="7" fillId="17" borderId="3" xfId="2" applyNumberFormat="1" applyFont="1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right"/>
    </xf>
    <xf numFmtId="14" fontId="7" fillId="17" borderId="3" xfId="5" applyNumberFormat="1" applyFont="1" applyFill="1" applyBorder="1" applyAlignment="1" applyProtection="1">
      <alignment horizontal="left" vertical="center"/>
      <protection locked="0"/>
    </xf>
    <xf numFmtId="0" fontId="5" fillId="9" borderId="9" xfId="0" applyFont="1" applyFill="1" applyBorder="1" applyAlignment="1" applyProtection="1">
      <alignment horizontal="center" vertical="center"/>
      <protection locked="0"/>
    </xf>
    <xf numFmtId="0" fontId="5" fillId="9" borderId="5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/>
      <protection locked="0"/>
    </xf>
    <xf numFmtId="0" fontId="5" fillId="9" borderId="11" xfId="0" applyFont="1" applyFill="1" applyBorder="1" applyAlignment="1" applyProtection="1">
      <alignment horizontal="center" vertical="center"/>
      <protection locked="0"/>
    </xf>
    <xf numFmtId="0" fontId="5" fillId="9" borderId="3" xfId="0" applyFont="1" applyFill="1" applyBorder="1" applyAlignment="1" applyProtection="1">
      <alignment horizontal="center" vertical="center"/>
      <protection locked="0"/>
    </xf>
    <xf numFmtId="0" fontId="5" fillId="9" borderId="12" xfId="0" applyFont="1" applyFill="1" applyBorder="1" applyAlignment="1" applyProtection="1">
      <alignment horizontal="center" vertical="center"/>
      <protection locked="0"/>
    </xf>
    <xf numFmtId="4" fontId="4" fillId="18" borderId="13" xfId="0" applyNumberFormat="1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28" fillId="10" borderId="18" xfId="2" applyFill="1" applyBorder="1" applyAlignment="1" applyProtection="1">
      <protection hidden="1"/>
    </xf>
    <xf numFmtId="0" fontId="0" fillId="0" borderId="19" xfId="0" applyBorder="1" applyAlignment="1"/>
    <xf numFmtId="0" fontId="0" fillId="0" borderId="20" xfId="0" applyBorder="1" applyAlignment="1"/>
    <xf numFmtId="4" fontId="4" fillId="0" borderId="21" xfId="2" applyNumberFormat="1" applyFont="1" applyFill="1" applyBorder="1" applyAlignment="1" applyProtection="1">
      <alignment horizontal="center" vertical="center"/>
      <protection hidden="1"/>
    </xf>
    <xf numFmtId="4" fontId="4" fillId="0" borderId="22" xfId="2" applyNumberFormat="1" applyFont="1" applyFill="1" applyBorder="1" applyAlignment="1" applyProtection="1">
      <alignment horizontal="center" vertical="center"/>
      <protection hidden="1"/>
    </xf>
    <xf numFmtId="4" fontId="4" fillId="0" borderId="23" xfId="2" applyNumberFormat="1" applyFont="1" applyFill="1" applyBorder="1" applyAlignment="1" applyProtection="1">
      <alignment horizontal="center" vertical="center"/>
      <protection hidden="1"/>
    </xf>
    <xf numFmtId="4" fontId="4" fillId="0" borderId="11" xfId="2" applyNumberFormat="1" applyFont="1" applyFill="1" applyBorder="1" applyAlignment="1" applyProtection="1">
      <alignment horizontal="center" vertical="center"/>
      <protection hidden="1"/>
    </xf>
    <xf numFmtId="4" fontId="4" fillId="0" borderId="3" xfId="2" applyNumberFormat="1" applyFont="1" applyFill="1" applyBorder="1" applyAlignment="1" applyProtection="1">
      <alignment horizontal="center" vertical="center"/>
      <protection hidden="1"/>
    </xf>
    <xf numFmtId="4" fontId="4" fillId="0" borderId="12" xfId="2" applyNumberFormat="1" applyFont="1" applyFill="1" applyBorder="1" applyAlignment="1" applyProtection="1">
      <alignment horizontal="center" vertical="center"/>
      <protection hidden="1"/>
    </xf>
    <xf numFmtId="0" fontId="28" fillId="10" borderId="24" xfId="2" applyFill="1" applyBorder="1" applyAlignment="1" applyProtection="1">
      <protection hidden="1"/>
    </xf>
    <xf numFmtId="0" fontId="28" fillId="10" borderId="25" xfId="2" applyFill="1" applyBorder="1" applyAlignment="1" applyProtection="1">
      <protection hidden="1"/>
    </xf>
    <xf numFmtId="0" fontId="28" fillId="10" borderId="26" xfId="2" applyFill="1" applyBorder="1" applyAlignment="1" applyProtection="1">
      <protection hidden="1"/>
    </xf>
    <xf numFmtId="0" fontId="28" fillId="10" borderId="27" xfId="2" applyFill="1" applyBorder="1" applyAlignment="1" applyProtection="1">
      <protection hidden="1"/>
    </xf>
    <xf numFmtId="0" fontId="28" fillId="10" borderId="28" xfId="2" applyFill="1" applyBorder="1" applyAlignment="1" applyProtection="1">
      <protection hidden="1"/>
    </xf>
    <xf numFmtId="0" fontId="28" fillId="10" borderId="29" xfId="2" applyFill="1" applyBorder="1" applyAlignment="1" applyProtection="1">
      <protection hidden="1"/>
    </xf>
    <xf numFmtId="0" fontId="0" fillId="0" borderId="30" xfId="0" applyBorder="1" applyAlignment="1"/>
    <xf numFmtId="0" fontId="0" fillId="0" borderId="31" xfId="0" applyBorder="1" applyAlignment="1"/>
    <xf numFmtId="0" fontId="0" fillId="0" borderId="32" xfId="0" applyBorder="1" applyAlignment="1"/>
    <xf numFmtId="4" fontId="7" fillId="17" borderId="3" xfId="2" applyNumberFormat="1" applyFont="1" applyFill="1" applyBorder="1" applyAlignment="1" applyProtection="1">
      <alignment horizontal="left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166" fontId="7" fillId="17" borderId="3" xfId="5" applyNumberFormat="1" applyFont="1" applyFill="1" applyBorder="1" applyAlignment="1" applyProtection="1">
      <alignment horizontal="left" vertical="center"/>
      <protection locked="0"/>
    </xf>
    <xf numFmtId="166" fontId="0" fillId="0" borderId="3" xfId="0" applyNumberFormat="1" applyBorder="1" applyAlignment="1">
      <alignment horizontal="left"/>
    </xf>
    <xf numFmtId="49" fontId="25" fillId="10" borderId="0" xfId="0" applyNumberFormat="1" applyFont="1" applyFill="1" applyBorder="1" applyAlignment="1" applyProtection="1">
      <alignment vertical="center"/>
      <protection hidden="1"/>
    </xf>
    <xf numFmtId="0" fontId="25" fillId="10" borderId="0" xfId="0" applyFont="1" applyFill="1" applyBorder="1" applyAlignment="1" applyProtection="1">
      <alignment horizontal="left" vertical="center" wrapText="1"/>
      <protection hidden="1"/>
    </xf>
    <xf numFmtId="0" fontId="2" fillId="2" borderId="0" xfId="0" applyFont="1" applyFill="1" applyBorder="1" applyAlignment="1" applyProtection="1">
      <alignment vertical="center" wrapText="1"/>
      <protection hidden="1"/>
    </xf>
    <xf numFmtId="0" fontId="5" fillId="0" borderId="3" xfId="0" applyNumberFormat="1" applyFont="1" applyFill="1" applyBorder="1" applyAlignment="1" applyProtection="1">
      <alignment horizontal="left" vertical="center"/>
      <protection hidden="1"/>
    </xf>
    <xf numFmtId="0" fontId="2" fillId="0" borderId="0" xfId="0" applyFont="1" applyFill="1" applyBorder="1" applyAlignment="1" applyProtection="1">
      <alignment vertical="center" wrapText="1"/>
      <protection hidden="1"/>
    </xf>
    <xf numFmtId="168" fontId="12" fillId="2" borderId="0" xfId="0" applyNumberFormat="1" applyFont="1" applyFill="1" applyBorder="1" applyAlignment="1" applyProtection="1">
      <alignment horizontal="left"/>
      <protection hidden="1"/>
    </xf>
    <xf numFmtId="0" fontId="2" fillId="10" borderId="0" xfId="0" applyFont="1" applyFill="1" applyBorder="1" applyAlignment="1" applyProtection="1">
      <alignment vertical="center" wrapText="1"/>
      <protection hidden="1"/>
    </xf>
    <xf numFmtId="169" fontId="4" fillId="9" borderId="4" xfId="5" applyNumberFormat="1" applyFont="1" applyFill="1" applyBorder="1" applyAlignment="1" applyProtection="1">
      <alignment horizontal="right" vertical="center"/>
      <protection locked="0"/>
    </xf>
    <xf numFmtId="169" fontId="5" fillId="0" borderId="3" xfId="5" applyNumberFormat="1" applyFont="1" applyFill="1" applyBorder="1" applyAlignment="1" applyProtection="1">
      <alignment horizontal="left" vertical="center"/>
      <protection hidden="1"/>
    </xf>
    <xf numFmtId="49" fontId="4" fillId="9" borderId="3" xfId="5" applyNumberFormat="1" applyFont="1" applyFill="1" applyBorder="1" applyAlignment="1" applyProtection="1">
      <alignment horizontal="left" vertical="center"/>
      <protection locked="0"/>
    </xf>
    <xf numFmtId="0" fontId="25" fillId="10" borderId="0" xfId="0" applyFont="1" applyFill="1" applyBorder="1" applyAlignment="1" applyProtection="1">
      <alignment wrapText="1"/>
      <protection hidden="1"/>
    </xf>
    <xf numFmtId="0" fontId="26" fillId="0" borderId="0" xfId="0" applyFont="1" applyAlignment="1"/>
    <xf numFmtId="0" fontId="3" fillId="10" borderId="9" xfId="0" applyFont="1" applyFill="1" applyBorder="1" applyAlignment="1" applyProtection="1">
      <alignment horizontal="center" vertical="center" wrapText="1"/>
      <protection hidden="1"/>
    </xf>
    <xf numFmtId="0" fontId="3" fillId="10" borderId="5" xfId="0" applyFont="1" applyFill="1" applyBorder="1" applyAlignment="1" applyProtection="1">
      <alignment horizontal="center" vertical="center" wrapText="1"/>
      <protection hidden="1"/>
    </xf>
    <xf numFmtId="0" fontId="3" fillId="10" borderId="10" xfId="0" applyFont="1" applyFill="1" applyBorder="1" applyAlignment="1" applyProtection="1">
      <alignment horizontal="center" vertical="center" wrapText="1"/>
      <protection hidden="1"/>
    </xf>
    <xf numFmtId="0" fontId="3" fillId="10" borderId="11" xfId="0" applyFont="1" applyFill="1" applyBorder="1" applyAlignment="1" applyProtection="1">
      <alignment horizontal="center" vertical="center" wrapText="1"/>
      <protection hidden="1"/>
    </xf>
    <xf numFmtId="0" fontId="3" fillId="10" borderId="3" xfId="0" applyFont="1" applyFill="1" applyBorder="1" applyAlignment="1" applyProtection="1">
      <alignment horizontal="center" vertical="center" wrapText="1"/>
      <protection hidden="1"/>
    </xf>
    <xf numFmtId="0" fontId="3" fillId="10" borderId="12" xfId="0" applyFont="1" applyFill="1" applyBorder="1" applyAlignment="1" applyProtection="1">
      <alignment horizontal="center" vertical="center" wrapText="1"/>
      <protection hidden="1"/>
    </xf>
    <xf numFmtId="169" fontId="4" fillId="19" borderId="13" xfId="5" applyNumberFormat="1" applyFont="1" applyFill="1" applyBorder="1" applyAlignment="1" applyProtection="1">
      <alignment horizontal="right" vertical="center"/>
      <protection hidden="1"/>
    </xf>
    <xf numFmtId="169" fontId="4" fillId="19" borderId="14" xfId="5" applyNumberFormat="1" applyFont="1" applyFill="1" applyBorder="1" applyAlignment="1" applyProtection="1">
      <alignment horizontal="right" vertical="center"/>
      <protection hidden="1"/>
    </xf>
    <xf numFmtId="169" fontId="4" fillId="19" borderId="6" xfId="5" applyNumberFormat="1" applyFont="1" applyFill="1" applyBorder="1" applyAlignment="1" applyProtection="1">
      <alignment horizontal="right" vertical="center"/>
      <protection hidden="1"/>
    </xf>
    <xf numFmtId="0" fontId="3" fillId="10" borderId="0" xfId="0" applyFont="1" applyFill="1" applyBorder="1" applyAlignment="1" applyProtection="1">
      <alignment vertical="center" wrapText="1"/>
      <protection hidden="1"/>
    </xf>
    <xf numFmtId="0" fontId="0" fillId="0" borderId="0" xfId="0" applyAlignment="1"/>
    <xf numFmtId="169" fontId="4" fillId="17" borderId="13" xfId="0" applyNumberFormat="1" applyFont="1" applyFill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6" xfId="0" applyBorder="1" applyAlignment="1" applyProtection="1">
      <alignment horizontal="right" vertical="center"/>
      <protection locked="0"/>
    </xf>
    <xf numFmtId="169" fontId="4" fillId="17" borderId="9" xfId="0" applyNumberFormat="1" applyFont="1" applyFill="1" applyBorder="1" applyAlignment="1" applyProtection="1">
      <alignment horizontal="right"/>
      <protection locked="0"/>
    </xf>
    <xf numFmtId="169" fontId="4" fillId="17" borderId="5" xfId="0" applyNumberFormat="1" applyFont="1" applyFill="1" applyBorder="1" applyAlignment="1" applyProtection="1">
      <alignment horizontal="right"/>
      <protection locked="0"/>
    </xf>
    <xf numFmtId="169" fontId="4" fillId="17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12" xfId="0" applyBorder="1" applyAlignment="1" applyProtection="1">
      <alignment horizontal="right"/>
      <protection locked="0"/>
    </xf>
    <xf numFmtId="169" fontId="4" fillId="2" borderId="33" xfId="0" applyNumberFormat="1" applyFont="1" applyFill="1" applyBorder="1" applyAlignment="1" applyProtection="1">
      <alignment horizontal="right" vertical="center"/>
      <protection hidden="1"/>
    </xf>
    <xf numFmtId="169" fontId="4" fillId="2" borderId="34" xfId="0" applyNumberFormat="1" applyFont="1" applyFill="1" applyBorder="1" applyAlignment="1" applyProtection="1">
      <alignment horizontal="right" vertical="center"/>
      <protection hidden="1"/>
    </xf>
    <xf numFmtId="169" fontId="4" fillId="2" borderId="35" xfId="0" applyNumberFormat="1" applyFont="1" applyFill="1" applyBorder="1" applyAlignment="1" applyProtection="1">
      <alignment horizontal="right" vertical="center"/>
      <protection hidden="1"/>
    </xf>
    <xf numFmtId="169" fontId="4" fillId="17" borderId="14" xfId="0" applyNumberFormat="1" applyFont="1" applyFill="1" applyBorder="1" applyAlignment="1" applyProtection="1">
      <alignment horizontal="right" vertical="center"/>
      <protection locked="0"/>
    </xf>
    <xf numFmtId="169" fontId="4" fillId="17" borderId="6" xfId="0" applyNumberFormat="1" applyFont="1" applyFill="1" applyBorder="1" applyAlignment="1" applyProtection="1">
      <alignment horizontal="right" vertical="center"/>
      <protection locked="0"/>
    </xf>
    <xf numFmtId="0" fontId="4" fillId="10" borderId="0" xfId="0" applyFont="1" applyFill="1" applyBorder="1" applyAlignment="1" applyProtection="1">
      <alignment vertical="center"/>
      <protection hidden="1"/>
    </xf>
    <xf numFmtId="0" fontId="25" fillId="10" borderId="0" xfId="0" applyFont="1" applyFill="1" applyBorder="1" applyAlignment="1" applyProtection="1">
      <alignment vertical="top" wrapText="1"/>
      <protection hidden="1"/>
    </xf>
    <xf numFmtId="0" fontId="3" fillId="10" borderId="0" xfId="0" applyFont="1" applyFill="1" applyBorder="1" applyAlignment="1" applyProtection="1">
      <alignment horizontal="left" vertical="top" wrapText="1"/>
      <protection hidden="1"/>
    </xf>
    <xf numFmtId="169" fontId="0" fillId="0" borderId="11" xfId="0" applyNumberFormat="1" applyBorder="1" applyAlignment="1" applyProtection="1">
      <alignment horizontal="right"/>
      <protection locked="0"/>
    </xf>
    <xf numFmtId="169" fontId="0" fillId="0" borderId="3" xfId="0" applyNumberFormat="1" applyBorder="1" applyAlignment="1" applyProtection="1">
      <alignment horizontal="right"/>
      <protection locked="0"/>
    </xf>
    <xf numFmtId="169" fontId="0" fillId="0" borderId="12" xfId="0" applyNumberFormat="1" applyBorder="1" applyAlignment="1" applyProtection="1">
      <alignment horizontal="right"/>
      <protection locked="0"/>
    </xf>
    <xf numFmtId="169" fontId="5" fillId="0" borderId="3" xfId="0" applyNumberFormat="1" applyFont="1" applyFill="1" applyBorder="1" applyAlignment="1" applyProtection="1">
      <alignment horizontal="left" vertical="center"/>
      <protection hidden="1"/>
    </xf>
    <xf numFmtId="0" fontId="6" fillId="0" borderId="0" xfId="0" applyFont="1" applyAlignment="1"/>
    <xf numFmtId="0" fontId="6" fillId="0" borderId="0" xfId="0" applyFont="1" applyAlignment="1">
      <alignment wrapText="1"/>
    </xf>
    <xf numFmtId="49" fontId="2" fillId="10" borderId="0" xfId="0" applyNumberFormat="1" applyFont="1" applyFill="1" applyBorder="1" applyAlignment="1" applyProtection="1">
      <alignment vertical="center"/>
      <protection hidden="1"/>
    </xf>
    <xf numFmtId="169" fontId="7" fillId="8" borderId="13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NumberFormat="1" applyFont="1" applyFill="1" applyBorder="1" applyAlignment="1" applyProtection="1">
      <alignment horizontal="right" vertical="center"/>
      <protection hidden="1"/>
    </xf>
    <xf numFmtId="0" fontId="0" fillId="0" borderId="0" xfId="0" applyBorder="1" applyAlignment="1" applyProtection="1">
      <alignment horizontal="right" vertical="center"/>
      <protection hidden="1"/>
    </xf>
    <xf numFmtId="0" fontId="2" fillId="10" borderId="0" xfId="0" applyFont="1" applyFill="1" applyBorder="1" applyAlignment="1" applyProtection="1">
      <alignment horizontal="left" vertical="center" wrapText="1"/>
      <protection hidden="1"/>
    </xf>
    <xf numFmtId="0" fontId="1" fillId="0" borderId="0" xfId="0" applyFont="1" applyAlignment="1">
      <alignment horizontal="left" vertical="center" wrapText="1"/>
    </xf>
    <xf numFmtId="169" fontId="5" fillId="0" borderId="3" xfId="0" applyNumberFormat="1" applyFont="1" applyFill="1" applyBorder="1" applyAlignment="1" applyProtection="1">
      <alignment horizontal="left"/>
      <protection hidden="1"/>
    </xf>
    <xf numFmtId="0" fontId="7" fillId="10" borderId="0" xfId="0" applyFont="1" applyFill="1" applyBorder="1" applyAlignment="1" applyProtection="1">
      <alignment horizontal="left"/>
      <protection hidden="1"/>
    </xf>
    <xf numFmtId="169" fontId="7" fillId="8" borderId="14" xfId="0" applyNumberFormat="1" applyFont="1" applyFill="1" applyBorder="1" applyAlignment="1" applyProtection="1">
      <alignment horizontal="right" vertical="center"/>
      <protection locked="0"/>
    </xf>
    <xf numFmtId="169" fontId="7" fillId="8" borderId="6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49" fontId="7" fillId="10" borderId="0" xfId="0" applyNumberFormat="1" applyFont="1" applyFill="1" applyBorder="1" applyAlignment="1" applyProtection="1">
      <alignment vertical="center"/>
      <protection hidden="1"/>
    </xf>
    <xf numFmtId="49" fontId="25" fillId="10" borderId="0" xfId="0" applyNumberFormat="1" applyFont="1" applyFill="1" applyBorder="1" applyProtection="1">
      <protection hidden="1"/>
    </xf>
    <xf numFmtId="169" fontId="7" fillId="0" borderId="0" xfId="0" applyNumberFormat="1" applyFont="1" applyFill="1" applyBorder="1" applyAlignment="1" applyProtection="1">
      <alignment horizontal="right" vertical="center"/>
      <protection hidden="1"/>
    </xf>
    <xf numFmtId="169" fontId="7" fillId="15" borderId="13" xfId="0" applyNumberFormat="1" applyFont="1" applyFill="1" applyBorder="1" applyAlignment="1" applyProtection="1">
      <alignment horizontal="right" vertical="center"/>
      <protection hidden="1"/>
    </xf>
    <xf numFmtId="169" fontId="7" fillId="15" borderId="14" xfId="0" applyNumberFormat="1" applyFont="1" applyFill="1" applyBorder="1" applyAlignment="1" applyProtection="1">
      <alignment horizontal="right" vertical="center"/>
      <protection hidden="1"/>
    </xf>
    <xf numFmtId="169" fontId="7" fillId="15" borderId="6" xfId="0" applyNumberFormat="1" applyFont="1" applyFill="1" applyBorder="1" applyAlignment="1" applyProtection="1">
      <alignment horizontal="right" vertical="center"/>
      <protection hidden="1"/>
    </xf>
    <xf numFmtId="0" fontId="5" fillId="0" borderId="0" xfId="0" applyFont="1" applyAlignment="1">
      <alignment horizontal="left"/>
    </xf>
    <xf numFmtId="0" fontId="7" fillId="10" borderId="0" xfId="0" applyFont="1" applyFill="1" applyBorder="1" applyAlignment="1" applyProtection="1">
      <alignment horizontal="left" vertical="center" wrapText="1"/>
      <protection hidden="1"/>
    </xf>
    <xf numFmtId="0" fontId="5" fillId="0" borderId="0" xfId="0" applyFont="1" applyAlignment="1">
      <alignment horizontal="left" vertical="center" wrapText="1"/>
    </xf>
  </cellXfs>
  <cellStyles count="9">
    <cellStyle name="Komma" xfId="1" builtinId="3"/>
    <cellStyle name="Standard" xfId="0" builtinId="0"/>
    <cellStyle name="Standard 2" xfId="2" xr:uid="{00000000-0005-0000-0000-000002000000}"/>
    <cellStyle name="Standard 3" xfId="3" xr:uid="{00000000-0005-0000-0000-000003000000}"/>
    <cellStyle name="Standard 4" xfId="8" xr:uid="{00000000-0005-0000-0000-000004000000}"/>
    <cellStyle name="Standard_Eigen7_2002d 2" xfId="4" xr:uid="{00000000-0005-0000-0000-000005000000}"/>
    <cellStyle name="Standard_Eigen7a" xfId="5" xr:uid="{00000000-0005-0000-0000-000006000000}"/>
    <cellStyle name="Standard_KfW1" xfId="6" xr:uid="{00000000-0005-0000-0000-000007000000}"/>
    <cellStyle name="Standard_KfW2" xfId="7" xr:uid="{00000000-0005-0000-0000-000008000000}"/>
  </cellStyles>
  <dxfs count="39"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 patternType="mediumGray">
          <fgColor indexed="55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 patternType="lightGray">
          <fgColor theme="0" tint="-0.34998626667073579"/>
        </patternFill>
      </fill>
      <border>
        <bottom style="thin">
          <color auto="1"/>
        </bottom>
        <vertical/>
        <horizontal/>
      </border>
    </dxf>
    <dxf>
      <fill>
        <gradientFill degree="90">
          <stop position="0">
            <color rgb="FFFF0000"/>
          </stop>
          <stop position="1">
            <color theme="0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Drop" dropLines="4" dropStyle="combo" dx="22" fmlaLink="$AP$50" fmlaRange="$AP$42:$AP$45" noThreeD="1" sel="1" val="0"/>
</file>

<file path=xl/ctrlProps/ctrlProp11.xml><?xml version="1.0" encoding="utf-8"?>
<formControlPr xmlns="http://schemas.microsoft.com/office/spreadsheetml/2009/9/main" objectType="Drop" dropLines="3" dropStyle="combo" dx="26" fmlaLink="$AP$82" fmlaRange="$AQ$81:$AQ$83" noThreeD="1" sel="1" val="0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Label" lockText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noThreeD="1"/>
</file>

<file path=xl/ctrlProps/ctrlProp21.xml><?xml version="1.0" encoding="utf-8"?>
<formControlPr xmlns="http://schemas.microsoft.com/office/spreadsheetml/2009/9/main" objectType="CheckBox" noThreeD="1"/>
</file>

<file path=xl/ctrlProps/ctrlProp22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noThreeD="1"/>
</file>

<file path=xl/ctrlProps/ctrlProp24.xml><?xml version="1.0" encoding="utf-8"?>
<formControlPr xmlns="http://schemas.microsoft.com/office/spreadsheetml/2009/9/main" objectType="CheckBox" noThreeD="1"/>
</file>

<file path=xl/ctrlProps/ctrlProp25.xml><?xml version="1.0" encoding="utf-8"?>
<formControlPr xmlns="http://schemas.microsoft.com/office/spreadsheetml/2009/9/main" objectType="CheckBox" noThreeD="1"/>
</file>

<file path=xl/ctrlProps/ctrlProp26.xml><?xml version="1.0" encoding="utf-8"?>
<formControlPr xmlns="http://schemas.microsoft.com/office/spreadsheetml/2009/9/main" objectType="CheckBox" noThreeD="1"/>
</file>

<file path=xl/ctrlProps/ctrlProp27.xml><?xml version="1.0" encoding="utf-8"?>
<formControlPr xmlns="http://schemas.microsoft.com/office/spreadsheetml/2009/9/main" objectType="CheckBox" noThreeD="1"/>
</file>

<file path=xl/ctrlProps/ctrlProp28.xml><?xml version="1.0" encoding="utf-8"?>
<formControlPr xmlns="http://schemas.microsoft.com/office/spreadsheetml/2009/9/main" objectType="CheckBox" noThreeD="1"/>
</file>

<file path=xl/ctrlProps/ctrlProp29.xml><?xml version="1.0" encoding="utf-8"?>
<formControlPr xmlns="http://schemas.microsoft.com/office/spreadsheetml/2009/9/main" objectType="Label" lockText="1"/>
</file>

<file path=xl/ctrlProps/ctrlProp3.xml><?xml version="1.0" encoding="utf-8"?>
<formControlPr xmlns="http://schemas.microsoft.com/office/spreadsheetml/2009/9/main" objectType="CheckBox" fmlaLink="$G$2" noThreeD="1"/>
</file>

<file path=xl/ctrlProps/ctrlProp4.xml><?xml version="1.0" encoding="utf-8"?>
<formControlPr xmlns="http://schemas.microsoft.com/office/spreadsheetml/2009/9/main" objectType="CheckBox" fmlaLink="$AA$2" noThreeD="1"/>
</file>

<file path=xl/ctrlProps/ctrlProp5.xml><?xml version="1.0" encoding="utf-8"?>
<formControlPr xmlns="http://schemas.microsoft.com/office/spreadsheetml/2009/9/main" objectType="Drop" dropLines="4" dropStyle="combo" dx="22" fmlaLink="$AP$48" fmlaRange="$AP$42:$AP$45" noThreeD="1" sel="1" val="0"/>
</file>

<file path=xl/ctrlProps/ctrlProp6.xml><?xml version="1.0" encoding="utf-8"?>
<formControlPr xmlns="http://schemas.microsoft.com/office/spreadsheetml/2009/9/main" objectType="Drop" dropLines="4" dropStyle="combo" dx="22" fmlaLink="$AP$51" fmlaRange="$AP$64:$AP$67" noThreeD="1" sel="1" val="0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Drop" dropLines="23" dropStyle="combo" dx="22" fmlaLink="$AP$39" fmlaRange="$AQ$40:$AQ$65" noThreeD="1" sel="1" val="0"/>
</file>

<file path=xl/ctrlProps/ctrlProp9.xml><?xml version="1.0" encoding="utf-8"?>
<formControlPr xmlns="http://schemas.microsoft.com/office/spreadsheetml/2009/9/main" objectType="Drop" dropLines="4" dropStyle="combo" dx="22" fmlaLink="$AP$56" fmlaRange="$AR$39:$AR$42" noThreeD="1" sel="1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123825</xdr:colOff>
      <xdr:row>143</xdr:row>
      <xdr:rowOff>9525</xdr:rowOff>
    </xdr:from>
    <xdr:to>
      <xdr:col>36</xdr:col>
      <xdr:colOff>161925</xdr:colOff>
      <xdr:row>150</xdr:row>
      <xdr:rowOff>38100</xdr:rowOff>
    </xdr:to>
    <xdr:pic>
      <xdr:nvPicPr>
        <xdr:cNvPr id="12200" name="Bild 2" descr="wi_bank_rgb_800_1z">
          <a:extLst>
            <a:ext uri="{FF2B5EF4-FFF2-40B4-BE49-F238E27FC236}">
              <a16:creationId xmlns:a16="http://schemas.microsoft.com/office/drawing/2014/main" id="{00000000-0008-0000-0000-0000A82F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21964650"/>
          <a:ext cx="23526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36</xdr:row>
          <xdr:rowOff>47625</xdr:rowOff>
        </xdr:from>
        <xdr:to>
          <xdr:col>4</xdr:col>
          <xdr:colOff>85725</xdr:colOff>
          <xdr:row>38</xdr:row>
          <xdr:rowOff>28575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0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41</xdr:row>
          <xdr:rowOff>85725</xdr:rowOff>
        </xdr:from>
        <xdr:to>
          <xdr:col>4</xdr:col>
          <xdr:colOff>85725</xdr:colOff>
          <xdr:row>43</xdr:row>
          <xdr:rowOff>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0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27</xdr:row>
          <xdr:rowOff>85725</xdr:rowOff>
        </xdr:from>
        <xdr:to>
          <xdr:col>4</xdr:col>
          <xdr:colOff>114300</xdr:colOff>
          <xdr:row>28</xdr:row>
          <xdr:rowOff>47625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0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34</xdr:row>
          <xdr:rowOff>0</xdr:rowOff>
        </xdr:from>
        <xdr:to>
          <xdr:col>4</xdr:col>
          <xdr:colOff>114300</xdr:colOff>
          <xdr:row>35</xdr:row>
          <xdr:rowOff>19050</xdr:rowOff>
        </xdr:to>
        <xdr:sp macro="" textlink="">
          <xdr:nvSpPr>
            <xdr:cNvPr id="11282" name="Check Box 18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0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85725</xdr:colOff>
          <xdr:row>34</xdr:row>
          <xdr:rowOff>123825</xdr:rowOff>
        </xdr:from>
        <xdr:to>
          <xdr:col>27</xdr:col>
          <xdr:colOff>28575</xdr:colOff>
          <xdr:row>35</xdr:row>
          <xdr:rowOff>161925</xdr:rowOff>
        </xdr:to>
        <xdr:sp macro="" textlink="">
          <xdr:nvSpPr>
            <xdr:cNvPr id="11791" name="Drop Down 527" hidden="1">
              <a:extLst>
                <a:ext uri="{63B3BB69-23CF-44E3-9099-C40C66FF867C}">
                  <a14:compatExt spid="_x0000_s11791"/>
                </a:ext>
                <a:ext uri="{FF2B5EF4-FFF2-40B4-BE49-F238E27FC236}">
                  <a16:creationId xmlns:a16="http://schemas.microsoft.com/office/drawing/2014/main" id="{00000000-0008-0000-0000-00000F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95250</xdr:colOff>
          <xdr:row>45</xdr:row>
          <xdr:rowOff>19050</xdr:rowOff>
        </xdr:from>
        <xdr:to>
          <xdr:col>27</xdr:col>
          <xdr:colOff>28575</xdr:colOff>
          <xdr:row>46</xdr:row>
          <xdr:rowOff>28575</xdr:rowOff>
        </xdr:to>
        <xdr:sp macro="" textlink="">
          <xdr:nvSpPr>
            <xdr:cNvPr id="11795" name="Drop Down 531" hidden="1">
              <a:extLst>
                <a:ext uri="{63B3BB69-23CF-44E3-9099-C40C66FF867C}">
                  <a14:compatExt spid="_x0000_s11795"/>
                </a:ext>
                <a:ext uri="{FF2B5EF4-FFF2-40B4-BE49-F238E27FC236}">
                  <a16:creationId xmlns:a16="http://schemas.microsoft.com/office/drawing/2014/main" id="{00000000-0008-0000-0000-000013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47</xdr:row>
          <xdr:rowOff>95250</xdr:rowOff>
        </xdr:from>
        <xdr:to>
          <xdr:col>4</xdr:col>
          <xdr:colOff>123825</xdr:colOff>
          <xdr:row>49</xdr:row>
          <xdr:rowOff>57150</xdr:rowOff>
        </xdr:to>
        <xdr:sp macro="" textlink="">
          <xdr:nvSpPr>
            <xdr:cNvPr id="11826" name="Check Box 562" hidden="1">
              <a:extLst>
                <a:ext uri="{63B3BB69-23CF-44E3-9099-C40C66FF867C}">
                  <a14:compatExt spid="_x0000_s11826"/>
                </a:ext>
                <a:ext uri="{FF2B5EF4-FFF2-40B4-BE49-F238E27FC236}">
                  <a16:creationId xmlns:a16="http://schemas.microsoft.com/office/drawing/2014/main" id="{00000000-0008-0000-0000-000032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25</xdr:col>
      <xdr:colOff>20109</xdr:colOff>
      <xdr:row>0</xdr:row>
      <xdr:rowOff>25400</xdr:rowOff>
    </xdr:from>
    <xdr:to>
      <xdr:col>39</xdr:col>
      <xdr:colOff>44206</xdr:colOff>
      <xdr:row>7</xdr:row>
      <xdr:rowOff>137584</xdr:rowOff>
    </xdr:to>
    <xdr:pic>
      <xdr:nvPicPr>
        <xdr:cNvPr id="12201" name="Grafik 1">
          <a:extLst>
            <a:ext uri="{FF2B5EF4-FFF2-40B4-BE49-F238E27FC236}">
              <a16:creationId xmlns:a16="http://schemas.microsoft.com/office/drawing/2014/main" id="{00000000-0008-0000-0000-0000A92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5942" y="25400"/>
          <a:ext cx="2557991" cy="117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95250</xdr:colOff>
          <xdr:row>37</xdr:row>
          <xdr:rowOff>123825</xdr:rowOff>
        </xdr:from>
        <xdr:to>
          <xdr:col>27</xdr:col>
          <xdr:colOff>28575</xdr:colOff>
          <xdr:row>38</xdr:row>
          <xdr:rowOff>152400</xdr:rowOff>
        </xdr:to>
        <xdr:sp macro="" textlink="">
          <xdr:nvSpPr>
            <xdr:cNvPr id="12022" name="Drop Down 758" hidden="1">
              <a:extLst>
                <a:ext uri="{63B3BB69-23CF-44E3-9099-C40C66FF867C}">
                  <a14:compatExt spid="_x0000_s12022"/>
                </a:ext>
                <a:ext uri="{FF2B5EF4-FFF2-40B4-BE49-F238E27FC236}">
                  <a16:creationId xmlns:a16="http://schemas.microsoft.com/office/drawing/2014/main" id="{00000000-0008-0000-0000-0000F6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85725</xdr:colOff>
          <xdr:row>42</xdr:row>
          <xdr:rowOff>123825</xdr:rowOff>
        </xdr:from>
        <xdr:to>
          <xdr:col>27</xdr:col>
          <xdr:colOff>38100</xdr:colOff>
          <xdr:row>43</xdr:row>
          <xdr:rowOff>142875</xdr:rowOff>
        </xdr:to>
        <xdr:sp macro="" textlink="">
          <xdr:nvSpPr>
            <xdr:cNvPr id="12023" name="Drop Down 759" hidden="1">
              <a:extLst>
                <a:ext uri="{63B3BB69-23CF-44E3-9099-C40C66FF867C}">
                  <a14:compatExt spid="_x0000_s12023"/>
                </a:ext>
                <a:ext uri="{FF2B5EF4-FFF2-40B4-BE49-F238E27FC236}">
                  <a16:creationId xmlns:a16="http://schemas.microsoft.com/office/drawing/2014/main" id="{00000000-0008-0000-0000-0000F7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95250</xdr:colOff>
          <xdr:row>39</xdr:row>
          <xdr:rowOff>28575</xdr:rowOff>
        </xdr:from>
        <xdr:to>
          <xdr:col>27</xdr:col>
          <xdr:colOff>28575</xdr:colOff>
          <xdr:row>40</xdr:row>
          <xdr:rowOff>47625</xdr:rowOff>
        </xdr:to>
        <xdr:sp macro="" textlink="">
          <xdr:nvSpPr>
            <xdr:cNvPr id="12035" name="Drop Down 771" hidden="1">
              <a:extLst>
                <a:ext uri="{63B3BB69-23CF-44E3-9099-C40C66FF867C}">
                  <a14:compatExt spid="_x0000_s12035"/>
                </a:ext>
                <a:ext uri="{FF2B5EF4-FFF2-40B4-BE49-F238E27FC236}">
                  <a16:creationId xmlns:a16="http://schemas.microsoft.com/office/drawing/2014/main" id="{00000000-0008-0000-0000-000003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209550</xdr:colOff>
          <xdr:row>81</xdr:row>
          <xdr:rowOff>76200</xdr:rowOff>
        </xdr:from>
        <xdr:to>
          <xdr:col>20</xdr:col>
          <xdr:colOff>676275</xdr:colOff>
          <xdr:row>81</xdr:row>
          <xdr:rowOff>238125</xdr:rowOff>
        </xdr:to>
        <xdr:sp macro="" textlink="">
          <xdr:nvSpPr>
            <xdr:cNvPr id="12041" name="Drop Down 777" hidden="1">
              <a:extLst>
                <a:ext uri="{63B3BB69-23CF-44E3-9099-C40C66FF867C}">
                  <a14:compatExt spid="_x0000_s12041"/>
                </a:ext>
                <a:ext uri="{FF2B5EF4-FFF2-40B4-BE49-F238E27FC236}">
                  <a16:creationId xmlns:a16="http://schemas.microsoft.com/office/drawing/2014/main" id="{00000000-0008-0000-0000-000009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247650</xdr:colOff>
      <xdr:row>1</xdr:row>
      <xdr:rowOff>0</xdr:rowOff>
    </xdr:from>
    <xdr:to>
      <xdr:col>21</xdr:col>
      <xdr:colOff>0</xdr:colOff>
      <xdr:row>7</xdr:row>
      <xdr:rowOff>0</xdr:rowOff>
    </xdr:to>
    <xdr:pic>
      <xdr:nvPicPr>
        <xdr:cNvPr id="10702" name="Bild 2" descr="wi_bank_rgb_800_1z">
          <a:extLst>
            <a:ext uri="{FF2B5EF4-FFF2-40B4-BE49-F238E27FC236}">
              <a16:creationId xmlns:a16="http://schemas.microsoft.com/office/drawing/2014/main" id="{00000000-0008-0000-0100-0000CE29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850" y="76200"/>
          <a:ext cx="23336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18</xdr:col>
      <xdr:colOff>5291</xdr:colOff>
      <xdr:row>4</xdr:row>
      <xdr:rowOff>12700</xdr:rowOff>
    </xdr:to>
    <xdr:pic>
      <xdr:nvPicPr>
        <xdr:cNvPr id="9694" name="Bild 2" descr="wi_bank_rgb_800_1z">
          <a:extLst>
            <a:ext uri="{FF2B5EF4-FFF2-40B4-BE49-F238E27FC236}">
              <a16:creationId xmlns:a16="http://schemas.microsoft.com/office/drawing/2014/main" id="{00000000-0008-0000-0200-0000DE25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8583" y="211667"/>
          <a:ext cx="2487083" cy="9863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4</xdr:row>
          <xdr:rowOff>9525</xdr:rowOff>
        </xdr:from>
        <xdr:to>
          <xdr:col>8</xdr:col>
          <xdr:colOff>28575</xdr:colOff>
          <xdr:row>6</xdr:row>
          <xdr:rowOff>38100</xdr:rowOff>
        </xdr:to>
        <xdr:sp macro="" textlink="">
          <xdr:nvSpPr>
            <xdr:cNvPr id="9622" name="Check Box 406" descr="  KFWG&#10;" hidden="1">
              <a:extLst>
                <a:ext uri="{63B3BB69-23CF-44E3-9099-C40C66FF867C}">
                  <a14:compatExt spid="_x0000_s9622"/>
                </a:ext>
                <a:ext uri="{FF2B5EF4-FFF2-40B4-BE49-F238E27FC236}">
                  <a16:creationId xmlns:a16="http://schemas.microsoft.com/office/drawing/2014/main" id="{00000000-0008-0000-0200-00009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KFWG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466725</xdr:colOff>
          <xdr:row>3</xdr:row>
          <xdr:rowOff>304800</xdr:rowOff>
        </xdr:from>
        <xdr:to>
          <xdr:col>14</xdr:col>
          <xdr:colOff>180975</xdr:colOff>
          <xdr:row>6</xdr:row>
          <xdr:rowOff>9525</xdr:rowOff>
        </xdr:to>
        <xdr:sp macro="" textlink="">
          <xdr:nvSpPr>
            <xdr:cNvPr id="9623" name="Check Box 407" descr="  KfW-Effizienzhaus 40 NH" hidden="1">
              <a:extLst>
                <a:ext uri="{63B3BB69-23CF-44E3-9099-C40C66FF867C}">
                  <a14:compatExt spid="_x0000_s9623"/>
                </a:ext>
                <a:ext uri="{FF2B5EF4-FFF2-40B4-BE49-F238E27FC236}">
                  <a16:creationId xmlns:a16="http://schemas.microsoft.com/office/drawing/2014/main" id="{00000000-0008-0000-0200-00009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KFWG-Q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114300</xdr:colOff>
      <xdr:row>1</xdr:row>
      <xdr:rowOff>25400</xdr:rowOff>
    </xdr:from>
    <xdr:to>
      <xdr:col>30</xdr:col>
      <xdr:colOff>25400</xdr:colOff>
      <xdr:row>5</xdr:row>
      <xdr:rowOff>127000</xdr:rowOff>
    </xdr:to>
    <xdr:pic>
      <xdr:nvPicPr>
        <xdr:cNvPr id="8670" name="Bild 2" descr="wi_bank_rgb_800_1z">
          <a:extLst>
            <a:ext uri="{FF2B5EF4-FFF2-40B4-BE49-F238E27FC236}">
              <a16:creationId xmlns:a16="http://schemas.microsoft.com/office/drawing/2014/main" id="{00000000-0008-0000-0300-0000DE2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82550"/>
          <a:ext cx="24638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47625</xdr:colOff>
          <xdr:row>33</xdr:row>
          <xdr:rowOff>0</xdr:rowOff>
        </xdr:from>
        <xdr:to>
          <xdr:col>2</xdr:col>
          <xdr:colOff>161925</xdr:colOff>
          <xdr:row>33</xdr:row>
          <xdr:rowOff>0</xdr:rowOff>
        </xdr:to>
        <xdr:sp macro="" textlink="">
          <xdr:nvSpPr>
            <xdr:cNvPr id="8193" name="Label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3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7*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7</xdr:row>
          <xdr:rowOff>19050</xdr:rowOff>
        </xdr:from>
        <xdr:to>
          <xdr:col>15</xdr:col>
          <xdr:colOff>152400</xdr:colOff>
          <xdr:row>7</xdr:row>
          <xdr:rowOff>247650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3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EH 40 EE / NH WPB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7</xdr:col>
          <xdr:colOff>114300</xdr:colOff>
          <xdr:row>7</xdr:row>
          <xdr:rowOff>276225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3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EH 40 EE / NH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257175</xdr:rowOff>
        </xdr:from>
        <xdr:to>
          <xdr:col>10</xdr:col>
          <xdr:colOff>114300</xdr:colOff>
          <xdr:row>8</xdr:row>
          <xdr:rowOff>142875</xdr:rowOff>
        </xdr:to>
        <xdr:sp macro="" textlink="">
          <xdr:nvSpPr>
            <xdr:cNvPr id="8295" name="Check Box 103" hidden="1">
              <a:extLst>
                <a:ext uri="{63B3BB69-23CF-44E3-9099-C40C66FF867C}">
                  <a14:compatExt spid="_x0000_s8295"/>
                </a:ext>
                <a:ext uri="{FF2B5EF4-FFF2-40B4-BE49-F238E27FC236}">
                  <a16:creationId xmlns:a16="http://schemas.microsoft.com/office/drawing/2014/main" id="{00000000-0008-0000-0300-00006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EH 55 EE / NH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8</xdr:row>
          <xdr:rowOff>142875</xdr:rowOff>
        </xdr:from>
        <xdr:to>
          <xdr:col>15</xdr:col>
          <xdr:colOff>219075</xdr:colOff>
          <xdr:row>8</xdr:row>
          <xdr:rowOff>342900</xdr:rowOff>
        </xdr:to>
        <xdr:sp macro="" textlink="">
          <xdr:nvSpPr>
            <xdr:cNvPr id="8296" name="Check Box 104" hidden="1">
              <a:extLst>
                <a:ext uri="{63B3BB69-23CF-44E3-9099-C40C66FF867C}">
                  <a14:compatExt spid="_x0000_s8296"/>
                </a:ext>
                <a:ext uri="{FF2B5EF4-FFF2-40B4-BE49-F238E27FC236}">
                  <a16:creationId xmlns:a16="http://schemas.microsoft.com/office/drawing/2014/main" id="{00000000-0008-0000-0300-00006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EH 70 EE WPB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123825</xdr:rowOff>
        </xdr:from>
        <xdr:to>
          <xdr:col>8</xdr:col>
          <xdr:colOff>123825</xdr:colOff>
          <xdr:row>8</xdr:row>
          <xdr:rowOff>342900</xdr:rowOff>
        </xdr:to>
        <xdr:sp macro="" textlink="">
          <xdr:nvSpPr>
            <xdr:cNvPr id="8325" name="Check Box 133" hidden="1">
              <a:extLst>
                <a:ext uri="{63B3BB69-23CF-44E3-9099-C40C66FF867C}">
                  <a14:compatExt spid="_x0000_s8325"/>
                </a:ext>
                <a:ext uri="{FF2B5EF4-FFF2-40B4-BE49-F238E27FC236}">
                  <a16:creationId xmlns:a16="http://schemas.microsoft.com/office/drawing/2014/main" id="{00000000-0008-0000-0300-00008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EH 70 EE / NH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8</xdr:row>
          <xdr:rowOff>161925</xdr:rowOff>
        </xdr:from>
        <xdr:to>
          <xdr:col>21</xdr:col>
          <xdr:colOff>114300</xdr:colOff>
          <xdr:row>8</xdr:row>
          <xdr:rowOff>352425</xdr:rowOff>
        </xdr:to>
        <xdr:sp macro="" textlink="">
          <xdr:nvSpPr>
            <xdr:cNvPr id="8354" name="Check Box 162" hidden="1">
              <a:extLst>
                <a:ext uri="{63B3BB69-23CF-44E3-9099-C40C66FF867C}">
                  <a14:compatExt spid="_x0000_s8354"/>
                </a:ext>
                <a:ext uri="{FF2B5EF4-FFF2-40B4-BE49-F238E27FC236}">
                  <a16:creationId xmlns:a16="http://schemas.microsoft.com/office/drawing/2014/main" id="{00000000-0008-0000-0300-0000A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EH 70 EE SerSan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8</xdr:row>
          <xdr:rowOff>142875</xdr:rowOff>
        </xdr:from>
        <xdr:to>
          <xdr:col>27</xdr:col>
          <xdr:colOff>238125</xdr:colOff>
          <xdr:row>8</xdr:row>
          <xdr:rowOff>304800</xdr:rowOff>
        </xdr:to>
        <xdr:sp macro="" textlink="">
          <xdr:nvSpPr>
            <xdr:cNvPr id="8376" name="Check Box 184" hidden="1">
              <a:extLst>
                <a:ext uri="{63B3BB69-23CF-44E3-9099-C40C66FF867C}">
                  <a14:compatExt spid="_x0000_s8376"/>
                </a:ext>
                <a:ext uri="{FF2B5EF4-FFF2-40B4-BE49-F238E27FC236}">
                  <a16:creationId xmlns:a16="http://schemas.microsoft.com/office/drawing/2014/main" id="{00000000-0008-0000-0300-0000B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EH 70 EE WPB + SerSan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7</xdr:row>
          <xdr:rowOff>228600</xdr:rowOff>
        </xdr:from>
        <xdr:to>
          <xdr:col>16</xdr:col>
          <xdr:colOff>200025</xdr:colOff>
          <xdr:row>8</xdr:row>
          <xdr:rowOff>161925</xdr:rowOff>
        </xdr:to>
        <xdr:sp macro="" textlink="">
          <xdr:nvSpPr>
            <xdr:cNvPr id="8597" name="Check Box 405" hidden="1">
              <a:extLst>
                <a:ext uri="{63B3BB69-23CF-44E3-9099-C40C66FF867C}">
                  <a14:compatExt spid="_x0000_s8597"/>
                </a:ext>
                <a:ext uri="{FF2B5EF4-FFF2-40B4-BE49-F238E27FC236}">
                  <a16:creationId xmlns:a16="http://schemas.microsoft.com/office/drawing/2014/main" id="{00000000-0008-0000-0300-000095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EH 55 EH / NH WPB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314325</xdr:rowOff>
        </xdr:from>
        <xdr:to>
          <xdr:col>10</xdr:col>
          <xdr:colOff>95250</xdr:colOff>
          <xdr:row>9</xdr:row>
          <xdr:rowOff>57150</xdr:rowOff>
        </xdr:to>
        <xdr:sp macro="" textlink="">
          <xdr:nvSpPr>
            <xdr:cNvPr id="8600" name="Check Box 408" hidden="1">
              <a:extLst>
                <a:ext uri="{63B3BB69-23CF-44E3-9099-C40C66FF867C}">
                  <a14:compatExt spid="_x0000_s8600"/>
                </a:ext>
                <a:ext uri="{FF2B5EF4-FFF2-40B4-BE49-F238E27FC236}">
                  <a16:creationId xmlns:a16="http://schemas.microsoft.com/office/drawing/2014/main" id="{00000000-0008-0000-0300-00009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EH 85 EE / NH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6</xdr:row>
          <xdr:rowOff>47625</xdr:rowOff>
        </xdr:from>
        <xdr:to>
          <xdr:col>21</xdr:col>
          <xdr:colOff>123825</xdr:colOff>
          <xdr:row>7</xdr:row>
          <xdr:rowOff>257175</xdr:rowOff>
        </xdr:to>
        <xdr:sp macro="" textlink="">
          <xdr:nvSpPr>
            <xdr:cNvPr id="8603" name="Check Box 411" hidden="1">
              <a:extLst>
                <a:ext uri="{63B3BB69-23CF-44E3-9099-C40C66FF867C}">
                  <a14:compatExt spid="_x0000_s8603"/>
                </a:ext>
                <a:ext uri="{FF2B5EF4-FFF2-40B4-BE49-F238E27FC236}">
                  <a16:creationId xmlns:a16="http://schemas.microsoft.com/office/drawing/2014/main" id="{00000000-0008-0000-0300-00009B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EH 40 EE / NH SerSan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7</xdr:row>
          <xdr:rowOff>9525</xdr:rowOff>
        </xdr:from>
        <xdr:to>
          <xdr:col>30</xdr:col>
          <xdr:colOff>95250</xdr:colOff>
          <xdr:row>7</xdr:row>
          <xdr:rowOff>228600</xdr:rowOff>
        </xdr:to>
        <xdr:sp macro="" textlink="">
          <xdr:nvSpPr>
            <xdr:cNvPr id="8604" name="Check Box 412" hidden="1">
              <a:extLst>
                <a:ext uri="{63B3BB69-23CF-44E3-9099-C40C66FF867C}">
                  <a14:compatExt spid="_x0000_s8604"/>
                </a:ext>
                <a:ext uri="{FF2B5EF4-FFF2-40B4-BE49-F238E27FC236}">
                  <a16:creationId xmlns:a16="http://schemas.microsoft.com/office/drawing/2014/main" id="{00000000-0008-0000-0300-00009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EH 40 EE / NH WPB + SerSan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7</xdr:row>
          <xdr:rowOff>238125</xdr:rowOff>
        </xdr:from>
        <xdr:to>
          <xdr:col>25</xdr:col>
          <xdr:colOff>47625</xdr:colOff>
          <xdr:row>8</xdr:row>
          <xdr:rowOff>180975</xdr:rowOff>
        </xdr:to>
        <xdr:sp macro="" textlink="">
          <xdr:nvSpPr>
            <xdr:cNvPr id="8605" name="Check Box 413" hidden="1">
              <a:extLst>
                <a:ext uri="{63B3BB69-23CF-44E3-9099-C40C66FF867C}">
                  <a14:compatExt spid="_x0000_s8605"/>
                </a:ext>
                <a:ext uri="{FF2B5EF4-FFF2-40B4-BE49-F238E27FC236}">
                  <a16:creationId xmlns:a16="http://schemas.microsoft.com/office/drawing/2014/main" id="{00000000-0008-0000-0300-00009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EH  55 EE / NH SerSan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7</xdr:row>
          <xdr:rowOff>238125</xdr:rowOff>
        </xdr:from>
        <xdr:to>
          <xdr:col>31</xdr:col>
          <xdr:colOff>295275</xdr:colOff>
          <xdr:row>8</xdr:row>
          <xdr:rowOff>104775</xdr:rowOff>
        </xdr:to>
        <xdr:sp macro="" textlink="">
          <xdr:nvSpPr>
            <xdr:cNvPr id="8607" name="Check Box 415" hidden="1">
              <a:extLst>
                <a:ext uri="{63B3BB69-23CF-44E3-9099-C40C66FF867C}">
                  <a14:compatExt spid="_x0000_s8607"/>
                </a:ext>
                <a:ext uri="{FF2B5EF4-FFF2-40B4-BE49-F238E27FC236}">
                  <a16:creationId xmlns:a16="http://schemas.microsoft.com/office/drawing/2014/main" id="{00000000-0008-0000-0300-00009F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EH 55 EE / NH WPB + SerSan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38100</xdr:rowOff>
        </xdr:from>
        <xdr:to>
          <xdr:col>10</xdr:col>
          <xdr:colOff>95250</xdr:colOff>
          <xdr:row>9</xdr:row>
          <xdr:rowOff>285750</xdr:rowOff>
        </xdr:to>
        <xdr:sp macro="" textlink="">
          <xdr:nvSpPr>
            <xdr:cNvPr id="8610" name="Check Box 418" hidden="1">
              <a:extLst>
                <a:ext uri="{63B3BB69-23CF-44E3-9099-C40C66FF867C}">
                  <a14:compatExt spid="_x0000_s8610"/>
                </a:ext>
                <a:ext uri="{FF2B5EF4-FFF2-40B4-BE49-F238E27FC236}">
                  <a16:creationId xmlns:a16="http://schemas.microsoft.com/office/drawing/2014/main" id="{00000000-0008-0000-0300-0000A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EH Denkmal EE / NH</a:t>
              </a:r>
            </a:p>
          </xdr:txBody>
        </xdr:sp>
        <xdr:clientData fLock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76200</xdr:colOff>
      <xdr:row>0</xdr:row>
      <xdr:rowOff>9525</xdr:rowOff>
    </xdr:from>
    <xdr:to>
      <xdr:col>28</xdr:col>
      <xdr:colOff>361950</xdr:colOff>
      <xdr:row>5</xdr:row>
      <xdr:rowOff>215900</xdr:rowOff>
    </xdr:to>
    <xdr:pic>
      <xdr:nvPicPr>
        <xdr:cNvPr id="6617" name="Bild 2" descr="wi_bank_rgb_800_1z">
          <a:extLst>
            <a:ext uri="{FF2B5EF4-FFF2-40B4-BE49-F238E27FC236}">
              <a16:creationId xmlns:a16="http://schemas.microsoft.com/office/drawing/2014/main" id="{00000000-0008-0000-0400-0000D919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1750" y="9525"/>
          <a:ext cx="2533650" cy="1069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</xdr:colOff>
          <xdr:row>29</xdr:row>
          <xdr:rowOff>0</xdr:rowOff>
        </xdr:from>
        <xdr:to>
          <xdr:col>3</xdr:col>
          <xdr:colOff>161925</xdr:colOff>
          <xdr:row>29</xdr:row>
          <xdr:rowOff>0</xdr:rowOff>
        </xdr:to>
        <xdr:sp macro="" textlink="">
          <xdr:nvSpPr>
            <xdr:cNvPr id="6149" name="Label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4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7*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532000_Allgemein/Antragsvordrucke/Mietwohnungsbau%20+%20KfW/2022.09.07%20Antrag%20miet%20und%20kf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trag"/>
      <sheetName val="Grundstück"/>
      <sheetName val="Gebäude"/>
      <sheetName val="Gebäude Teil 2"/>
      <sheetName val="Kosten und Finanzierung"/>
      <sheetName val="Wirtschaftlichkeitsberechnung"/>
      <sheetName val="Erklärungen"/>
      <sheetName val="Erklärungen Teil 2"/>
      <sheetName val="Anlage Berechnung Förderbetrag"/>
      <sheetName val="Anlage Klimabonus"/>
      <sheetName val="Checkliste"/>
      <sheetName val="Tabelle1"/>
      <sheetName val="Änderungsübersicht"/>
    </sheetNames>
    <sheetDataSet>
      <sheetData sheetId="0"/>
      <sheetData sheetId="1" refreshError="1"/>
      <sheetData sheetId="2">
        <row r="8">
          <cell r="AK8" t="str">
            <v>Ja</v>
          </cell>
        </row>
        <row r="9">
          <cell r="AK9" t="str">
            <v>Nein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13.xml"/><Relationship Id="rId4" Type="http://schemas.openxmlformats.org/officeDocument/2006/relationships/ctrlProp" Target="../ctrlProps/ctrlProp12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.xml"/><Relationship Id="rId13" Type="http://schemas.openxmlformats.org/officeDocument/2006/relationships/ctrlProp" Target="../ctrlProps/ctrlProp23.xml"/><Relationship Id="rId18" Type="http://schemas.openxmlformats.org/officeDocument/2006/relationships/ctrlProp" Target="../ctrlProps/ctrlProp28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7.xml"/><Relationship Id="rId12" Type="http://schemas.openxmlformats.org/officeDocument/2006/relationships/ctrlProp" Target="../ctrlProps/ctrlProp22.xml"/><Relationship Id="rId17" Type="http://schemas.openxmlformats.org/officeDocument/2006/relationships/ctrlProp" Target="../ctrlProps/ctrlProp2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6.xml"/><Relationship Id="rId11" Type="http://schemas.openxmlformats.org/officeDocument/2006/relationships/ctrlProp" Target="../ctrlProps/ctrlProp21.xml"/><Relationship Id="rId5" Type="http://schemas.openxmlformats.org/officeDocument/2006/relationships/ctrlProp" Target="../ctrlProps/ctrlProp15.xml"/><Relationship Id="rId15" Type="http://schemas.openxmlformats.org/officeDocument/2006/relationships/ctrlProp" Target="../ctrlProps/ctrlProp25.xml"/><Relationship Id="rId10" Type="http://schemas.openxmlformats.org/officeDocument/2006/relationships/ctrlProp" Target="../ctrlProps/ctrlProp20.xml"/><Relationship Id="rId4" Type="http://schemas.openxmlformats.org/officeDocument/2006/relationships/ctrlProp" Target="../ctrlProps/ctrlProp14.xml"/><Relationship Id="rId9" Type="http://schemas.openxmlformats.org/officeDocument/2006/relationships/ctrlProp" Target="../ctrlProps/ctrlProp19.xml"/><Relationship Id="rId14" Type="http://schemas.openxmlformats.org/officeDocument/2006/relationships/ctrlProp" Target="../ctrlProps/ctrlProp2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2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IV287"/>
  <sheetViews>
    <sheetView showGridLines="0" showZeros="0" tabSelected="1" topLeftCell="A29" zoomScale="130" zoomScaleNormal="130" workbookViewId="0">
      <selection activeCell="A77" sqref="A77"/>
    </sheetView>
  </sheetViews>
  <sheetFormatPr baseColWidth="10" defaultColWidth="11.5703125" defaultRowHeight="12.75" x14ac:dyDescent="0.2"/>
  <cols>
    <col min="1" max="1" width="1.28515625" style="58" customWidth="1"/>
    <col min="2" max="2" width="3.7109375" style="118" customWidth="1"/>
    <col min="3" max="3" width="1.85546875" style="58" customWidth="1"/>
    <col min="4" max="17" width="2.5703125" style="58" customWidth="1"/>
    <col min="18" max="18" width="3.7109375" style="58" customWidth="1"/>
    <col min="19" max="19" width="2.5703125" style="58" customWidth="1"/>
    <col min="20" max="20" width="2.7109375" style="58" customWidth="1"/>
    <col min="21" max="21" width="11.85546875" style="58" customWidth="1"/>
    <col min="22" max="24" width="2.7109375" style="58" customWidth="1"/>
    <col min="25" max="25" width="2.5703125" style="58" customWidth="1"/>
    <col min="26" max="26" width="8" style="58" customWidth="1"/>
    <col min="27" max="27" width="1.7109375" style="58" customWidth="1"/>
    <col min="28" max="28" width="2.28515625" style="58" customWidth="1"/>
    <col min="29" max="29" width="2.7109375" style="58" customWidth="1"/>
    <col min="30" max="32" width="2.5703125" style="58" customWidth="1"/>
    <col min="33" max="33" width="2.5703125" style="57" customWidth="1"/>
    <col min="34" max="34" width="2.140625" style="58" customWidth="1"/>
    <col min="35" max="35" width="2.42578125" style="58" customWidth="1"/>
    <col min="36" max="36" width="2.5703125" style="58" customWidth="1"/>
    <col min="37" max="37" width="3" style="58" customWidth="1"/>
    <col min="38" max="38" width="1" style="58" customWidth="1"/>
    <col min="39" max="39" width="8.42578125" style="58" hidden="1" customWidth="1"/>
    <col min="40" max="40" width="4.28515625" style="56" customWidth="1"/>
    <col min="41" max="41" width="0.28515625" style="56" customWidth="1"/>
    <col min="42" max="42" width="16.28515625" style="56" hidden="1" customWidth="1"/>
    <col min="43" max="43" width="11.42578125" style="56" hidden="1" customWidth="1"/>
    <col min="44" max="44" width="11.28515625" style="56" hidden="1" customWidth="1"/>
    <col min="45" max="45" width="13.85546875" style="56" hidden="1" customWidth="1"/>
    <col min="46" max="46" width="11.28515625" style="56" hidden="1" customWidth="1"/>
    <col min="47" max="47" width="13.85546875" style="56" customWidth="1"/>
    <col min="48" max="48" width="12.85546875" style="56" customWidth="1"/>
    <col min="49" max="49" width="14" style="56" customWidth="1"/>
    <col min="50" max="50" width="16.7109375" style="56" customWidth="1"/>
    <col min="51" max="51" width="12.140625" style="56" customWidth="1"/>
    <col min="52" max="52" width="24.5703125" style="56" customWidth="1"/>
    <col min="53" max="53" width="4.7109375" style="56" customWidth="1"/>
    <col min="54" max="16384" width="11.5703125" style="56"/>
  </cols>
  <sheetData>
    <row r="1" spans="1:38" ht="6" customHeight="1" x14ac:dyDescent="0.2">
      <c r="A1" s="52"/>
      <c r="B1" s="53"/>
      <c r="C1" s="52"/>
      <c r="D1" s="52"/>
      <c r="E1" s="52"/>
      <c r="F1" s="52"/>
      <c r="G1" s="52"/>
      <c r="H1" s="52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85"/>
      <c r="AK1" s="85"/>
      <c r="AL1" s="85"/>
    </row>
    <row r="2" spans="1:38" hidden="1" x14ac:dyDescent="0.2">
      <c r="A2" s="52"/>
      <c r="B2" s="186"/>
      <c r="C2" s="152" t="b">
        <v>0</v>
      </c>
      <c r="D2" s="152" t="b">
        <v>1</v>
      </c>
      <c r="E2" s="152" t="b">
        <v>0</v>
      </c>
      <c r="F2" s="152" t="b">
        <v>0</v>
      </c>
      <c r="G2" s="152" t="b">
        <v>0</v>
      </c>
      <c r="H2" s="152" t="b">
        <v>0</v>
      </c>
      <c r="I2" s="152" t="b">
        <v>0</v>
      </c>
      <c r="J2" s="152" t="b">
        <v>0</v>
      </c>
      <c r="K2" s="152" t="b">
        <v>0</v>
      </c>
      <c r="L2" s="153" t="b">
        <v>1</v>
      </c>
      <c r="M2" s="153" t="b">
        <v>0</v>
      </c>
      <c r="N2" s="153" t="b">
        <v>0</v>
      </c>
      <c r="O2" s="153" t="b">
        <v>1</v>
      </c>
      <c r="P2" s="153" t="b">
        <v>0</v>
      </c>
      <c r="Q2" s="153" t="b">
        <v>1</v>
      </c>
      <c r="R2" s="153" t="b">
        <v>0</v>
      </c>
      <c r="S2" s="153" t="b">
        <v>1</v>
      </c>
      <c r="T2" s="153" t="s">
        <v>58</v>
      </c>
      <c r="U2" s="153"/>
      <c r="V2" s="153" t="b">
        <v>0</v>
      </c>
      <c r="W2" s="153" t="b">
        <v>0</v>
      </c>
      <c r="X2" s="153" t="b">
        <v>0</v>
      </c>
      <c r="Y2" s="153"/>
      <c r="Z2" s="153" t="b">
        <v>0</v>
      </c>
      <c r="AA2" s="153" t="b">
        <v>0</v>
      </c>
      <c r="AB2" s="153"/>
      <c r="AC2" s="153" t="s">
        <v>150</v>
      </c>
      <c r="AD2" s="153" t="str">
        <f>IF(D22="","",CONCATENATE(D22,AC2))</f>
        <v/>
      </c>
      <c r="AE2" s="153" t="str">
        <f>IF(I22="","",CONCATENATE(I22,AC2))</f>
        <v/>
      </c>
      <c r="AF2" s="153"/>
      <c r="AG2" s="153"/>
      <c r="AH2" s="153"/>
      <c r="AI2" s="160"/>
      <c r="AJ2" s="160"/>
      <c r="AK2" s="160"/>
    </row>
    <row r="3" spans="1:38" ht="9" customHeight="1" x14ac:dyDescent="0.2">
      <c r="A3" s="52"/>
      <c r="B3" s="187"/>
      <c r="C3" s="85"/>
      <c r="D3" s="85"/>
      <c r="E3" s="85"/>
      <c r="F3" s="85"/>
      <c r="G3" s="85"/>
      <c r="H3" s="85"/>
      <c r="I3" s="54"/>
      <c r="J3" s="54"/>
      <c r="K3" s="54"/>
      <c r="L3" s="62"/>
      <c r="M3" s="62"/>
      <c r="N3" s="62"/>
      <c r="O3" s="62"/>
      <c r="P3" s="62"/>
      <c r="Q3" s="62"/>
      <c r="R3" s="62"/>
      <c r="S3" s="62"/>
      <c r="T3" s="62"/>
      <c r="U3" s="62"/>
      <c r="V3" s="85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85"/>
      <c r="AJ3" s="85"/>
      <c r="AK3" s="85"/>
      <c r="AL3" s="85"/>
    </row>
    <row r="4" spans="1:38" ht="20.25" customHeight="1" x14ac:dyDescent="0.3">
      <c r="A4" s="52"/>
      <c r="B4" s="188"/>
      <c r="C4" s="167" t="s">
        <v>125</v>
      </c>
      <c r="D4" s="112"/>
      <c r="E4" s="62"/>
      <c r="F4" s="62"/>
      <c r="G4" s="62"/>
      <c r="H4" s="62"/>
      <c r="I4" s="54"/>
      <c r="J4" s="54"/>
      <c r="K4" s="54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85"/>
      <c r="AJ4" s="85"/>
      <c r="AK4" s="85"/>
      <c r="AL4" s="85"/>
    </row>
    <row r="5" spans="1:38" ht="18" customHeight="1" x14ac:dyDescent="0.3">
      <c r="A5" s="52"/>
      <c r="B5" s="115"/>
      <c r="C5" s="167" t="s">
        <v>105</v>
      </c>
      <c r="D5" s="11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85"/>
      <c r="AJ5" s="85"/>
      <c r="AK5" s="85"/>
      <c r="AL5" s="85"/>
    </row>
    <row r="6" spans="1:38" ht="18.75" customHeight="1" x14ac:dyDescent="0.2">
      <c r="A6" s="52"/>
      <c r="B6" s="188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85"/>
      <c r="W6" s="85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85"/>
      <c r="AJ6" s="85"/>
      <c r="AK6" s="85"/>
      <c r="AL6" s="85"/>
    </row>
    <row r="7" spans="1:38" ht="12" customHeight="1" x14ac:dyDescent="0.2">
      <c r="A7" s="52"/>
      <c r="B7" s="188"/>
      <c r="C7" s="62"/>
      <c r="D7" s="62" t="s">
        <v>21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85"/>
      <c r="W7" s="85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85"/>
      <c r="AJ7" s="85"/>
      <c r="AK7" s="85"/>
      <c r="AL7" s="85"/>
    </row>
    <row r="8" spans="1:38" ht="15.75" customHeight="1" x14ac:dyDescent="0.2">
      <c r="A8" s="52"/>
      <c r="B8" s="188"/>
      <c r="C8" s="62"/>
      <c r="D8" s="481"/>
      <c r="E8" s="482"/>
      <c r="F8" s="482"/>
      <c r="G8" s="482"/>
      <c r="H8" s="482"/>
      <c r="I8" s="482"/>
      <c r="J8" s="482"/>
      <c r="K8" s="482"/>
      <c r="L8" s="483"/>
      <c r="M8" s="62"/>
      <c r="N8" s="62"/>
      <c r="O8" s="62"/>
      <c r="P8" s="62"/>
      <c r="Q8" s="62"/>
      <c r="R8" s="62"/>
      <c r="S8" s="62"/>
      <c r="T8" s="62"/>
      <c r="U8" s="62"/>
      <c r="V8" s="85"/>
      <c r="W8" s="85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85"/>
      <c r="AJ8" s="85"/>
      <c r="AK8" s="85"/>
      <c r="AL8" s="85"/>
    </row>
    <row r="9" spans="1:38" ht="7.5" customHeight="1" x14ac:dyDescent="0.2">
      <c r="A9" s="52"/>
      <c r="B9" s="188"/>
      <c r="C9" s="62"/>
      <c r="D9" s="484"/>
      <c r="E9" s="485"/>
      <c r="F9" s="485"/>
      <c r="G9" s="485"/>
      <c r="H9" s="485"/>
      <c r="I9" s="485"/>
      <c r="J9" s="485"/>
      <c r="K9" s="485"/>
      <c r="L9" s="486"/>
      <c r="M9" s="62"/>
      <c r="N9" s="62"/>
      <c r="O9" s="62"/>
      <c r="P9" s="62"/>
      <c r="Q9" s="62"/>
      <c r="R9" s="62"/>
      <c r="S9" s="62"/>
      <c r="T9" s="62"/>
      <c r="U9" s="62"/>
      <c r="V9" s="85"/>
      <c r="W9" s="85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85"/>
      <c r="AJ9" s="85"/>
      <c r="AK9" s="85"/>
      <c r="AL9" s="85"/>
    </row>
    <row r="10" spans="1:38" ht="2.25" customHeight="1" x14ac:dyDescent="0.2">
      <c r="A10" s="52"/>
      <c r="B10" s="188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85"/>
      <c r="W10" s="85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85"/>
      <c r="AJ10" s="85"/>
      <c r="AK10" s="85"/>
      <c r="AL10" s="85"/>
    </row>
    <row r="11" spans="1:38" ht="18.75" customHeight="1" x14ac:dyDescent="0.2">
      <c r="A11" s="52"/>
      <c r="B11" s="189" t="s">
        <v>9</v>
      </c>
      <c r="C11" s="62"/>
      <c r="D11" s="63" t="s">
        <v>339</v>
      </c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V11" s="85"/>
      <c r="W11" s="85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85"/>
      <c r="AJ11" s="85"/>
      <c r="AK11" s="85"/>
      <c r="AL11" s="85"/>
    </row>
    <row r="12" spans="1:38" ht="18" customHeight="1" x14ac:dyDescent="0.2">
      <c r="A12" s="52"/>
      <c r="B12" s="188"/>
      <c r="C12" s="62"/>
      <c r="D12" s="388"/>
      <c r="E12" s="388"/>
      <c r="F12" s="388"/>
      <c r="G12" s="388"/>
      <c r="H12" s="388"/>
      <c r="I12" s="388"/>
      <c r="J12" s="388"/>
      <c r="K12" s="388"/>
      <c r="L12" s="388"/>
      <c r="M12" s="388"/>
      <c r="N12" s="388"/>
      <c r="O12" s="388"/>
      <c r="P12" s="388"/>
      <c r="Q12" s="388"/>
      <c r="R12" s="388"/>
      <c r="S12" s="388"/>
      <c r="T12" s="62"/>
      <c r="U12" s="112"/>
      <c r="V12" s="112"/>
      <c r="W12" s="11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85"/>
      <c r="AJ12" s="85"/>
      <c r="AK12" s="85"/>
      <c r="AL12" s="85"/>
    </row>
    <row r="13" spans="1:38" ht="10.5" customHeight="1" x14ac:dyDescent="0.2">
      <c r="A13" s="52"/>
      <c r="B13" s="188"/>
      <c r="C13" s="62"/>
      <c r="D13" s="62" t="s">
        <v>12</v>
      </c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112"/>
      <c r="V13" s="112"/>
      <c r="W13" s="11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85"/>
      <c r="AJ13" s="85"/>
      <c r="AK13" s="85"/>
      <c r="AL13" s="85"/>
    </row>
    <row r="14" spans="1:38" ht="18" customHeight="1" x14ac:dyDescent="0.2">
      <c r="A14" s="52"/>
      <c r="B14" s="188"/>
      <c r="C14" s="62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  <c r="O14" s="388"/>
      <c r="P14" s="388"/>
      <c r="Q14" s="388"/>
      <c r="R14" s="388"/>
      <c r="S14" s="388"/>
      <c r="T14" s="62"/>
      <c r="U14" s="62"/>
      <c r="V14" s="62"/>
      <c r="W14" s="223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223"/>
      <c r="AK14" s="85"/>
      <c r="AL14" s="85"/>
    </row>
    <row r="15" spans="1:38" ht="10.5" customHeight="1" x14ac:dyDescent="0.2">
      <c r="A15" s="52"/>
      <c r="B15" s="188"/>
      <c r="C15" s="62"/>
      <c r="D15" s="60" t="s">
        <v>4</v>
      </c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2"/>
      <c r="V15" s="62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</row>
    <row r="16" spans="1:38" ht="18" customHeight="1" x14ac:dyDescent="0.2">
      <c r="A16" s="52"/>
      <c r="B16" s="188"/>
      <c r="C16" s="62"/>
      <c r="D16" s="388"/>
      <c r="E16" s="388"/>
      <c r="F16" s="388"/>
      <c r="G16" s="388"/>
      <c r="H16" s="388"/>
      <c r="I16" s="388"/>
      <c r="J16" s="388"/>
      <c r="K16" s="388"/>
      <c r="L16" s="388"/>
      <c r="M16" s="388"/>
      <c r="N16" s="388"/>
      <c r="O16" s="388"/>
      <c r="P16" s="388"/>
      <c r="Q16" s="388"/>
      <c r="R16" s="388"/>
      <c r="S16" s="388"/>
      <c r="T16" s="62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</row>
    <row r="17" spans="1:38" ht="10.5" customHeight="1" x14ac:dyDescent="0.2">
      <c r="A17" s="52"/>
      <c r="B17" s="188"/>
      <c r="C17" s="62"/>
      <c r="D17" s="62" t="s">
        <v>1</v>
      </c>
      <c r="E17" s="62"/>
      <c r="F17" s="57"/>
      <c r="G17" s="62" t="s">
        <v>2</v>
      </c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</row>
    <row r="18" spans="1:38" ht="18" customHeight="1" x14ac:dyDescent="0.2">
      <c r="A18" s="52"/>
      <c r="B18" s="188"/>
      <c r="C18" s="62"/>
      <c r="D18" s="388"/>
      <c r="E18" s="388"/>
      <c r="F18" s="388"/>
      <c r="G18" s="388"/>
      <c r="H18" s="388"/>
      <c r="I18" s="388"/>
      <c r="J18" s="388"/>
      <c r="K18" s="388"/>
      <c r="L18" s="388"/>
      <c r="M18" s="388"/>
      <c r="N18" s="388"/>
      <c r="O18" s="388"/>
      <c r="P18" s="388"/>
      <c r="Q18" s="388"/>
      <c r="R18" s="388"/>
      <c r="S18" s="388"/>
      <c r="T18" s="62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</row>
    <row r="19" spans="1:38" ht="10.5" customHeight="1" x14ac:dyDescent="0.2">
      <c r="A19" s="52"/>
      <c r="B19" s="188"/>
      <c r="C19" s="62"/>
      <c r="D19" s="60" t="s">
        <v>3</v>
      </c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2"/>
      <c r="U19" s="62"/>
      <c r="V19" s="85"/>
      <c r="W19" s="85"/>
      <c r="X19" s="62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</row>
    <row r="20" spans="1:38" ht="5.25" customHeight="1" x14ac:dyDescent="0.2">
      <c r="A20" s="52"/>
      <c r="B20" s="188"/>
      <c r="C20" s="62"/>
      <c r="D20" s="39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62"/>
      <c r="U20" s="62"/>
      <c r="V20" s="85"/>
      <c r="W20" s="85"/>
      <c r="X20" s="62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</row>
    <row r="21" spans="1:38" ht="13.5" customHeight="1" x14ac:dyDescent="0.2">
      <c r="A21" s="52"/>
      <c r="B21" s="189" t="s">
        <v>10</v>
      </c>
      <c r="C21" s="62"/>
      <c r="D21" s="63" t="s">
        <v>249</v>
      </c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85"/>
      <c r="W21" s="85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85"/>
      <c r="AJ21" s="85"/>
      <c r="AK21" s="85"/>
      <c r="AL21" s="85"/>
    </row>
    <row r="22" spans="1:38" ht="18" customHeight="1" x14ac:dyDescent="0.2">
      <c r="A22" s="52"/>
      <c r="B22" s="188"/>
      <c r="C22" s="62"/>
      <c r="D22" s="388"/>
      <c r="E22" s="388"/>
      <c r="F22" s="388"/>
      <c r="G22" s="388"/>
      <c r="H22" s="57"/>
      <c r="I22" s="388"/>
      <c r="J22" s="388"/>
      <c r="K22" s="388"/>
      <c r="L22" s="388"/>
      <c r="M22" s="388"/>
      <c r="N22" s="388"/>
      <c r="O22" s="388"/>
      <c r="P22" s="388"/>
      <c r="Q22" s="388"/>
      <c r="R22" s="388"/>
      <c r="S22" s="388"/>
      <c r="T22" s="62"/>
      <c r="U22" s="388"/>
      <c r="V22" s="388"/>
      <c r="W22" s="388"/>
      <c r="X22" s="388"/>
      <c r="Y22" s="388"/>
      <c r="Z22" s="388"/>
      <c r="AA22" s="388"/>
      <c r="AB22" s="388"/>
      <c r="AC22" s="388"/>
      <c r="AD22" s="388"/>
      <c r="AE22" s="388"/>
      <c r="AF22" s="388"/>
      <c r="AG22" s="388"/>
      <c r="AH22" s="388"/>
      <c r="AI22" s="388"/>
      <c r="AJ22" s="388"/>
      <c r="AK22" s="388"/>
      <c r="AL22" s="85"/>
    </row>
    <row r="23" spans="1:38" ht="10.5" customHeight="1" x14ac:dyDescent="0.2">
      <c r="A23" s="52"/>
      <c r="B23" s="188"/>
      <c r="C23" s="62"/>
      <c r="D23" s="60" t="s">
        <v>1</v>
      </c>
      <c r="E23" s="60"/>
      <c r="F23" s="59"/>
      <c r="G23" s="57"/>
      <c r="H23" s="62"/>
      <c r="I23" s="60" t="s">
        <v>2</v>
      </c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2"/>
      <c r="U23" s="62" t="s">
        <v>4</v>
      </c>
      <c r="V23" s="85"/>
      <c r="W23" s="85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85"/>
      <c r="AJ23" s="85"/>
      <c r="AK23" s="85"/>
      <c r="AL23" s="85"/>
    </row>
    <row r="24" spans="1:38" ht="6" customHeight="1" x14ac:dyDescent="0.2">
      <c r="A24" s="52"/>
      <c r="B24" s="188"/>
      <c r="C24" s="62"/>
      <c r="D24" s="62"/>
      <c r="E24" s="62"/>
      <c r="F24" s="54"/>
      <c r="G24" s="54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85"/>
      <c r="W24" s="85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85"/>
      <c r="AJ24" s="85"/>
      <c r="AK24" s="85"/>
      <c r="AL24" s="85"/>
    </row>
    <row r="25" spans="1:38" ht="15.75" customHeight="1" x14ac:dyDescent="0.2">
      <c r="A25" s="52"/>
      <c r="B25" s="189" t="s">
        <v>11</v>
      </c>
      <c r="C25" s="62"/>
      <c r="D25" s="63" t="s">
        <v>5</v>
      </c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105"/>
      <c r="V25" s="85"/>
      <c r="W25" s="85"/>
      <c r="X25" s="62"/>
      <c r="Y25" s="62"/>
      <c r="Z25" s="62"/>
      <c r="AA25" s="85"/>
      <c r="AB25" s="112"/>
      <c r="AC25" s="369" t="s">
        <v>334</v>
      </c>
      <c r="AD25" s="509"/>
      <c r="AE25" s="509"/>
      <c r="AF25" s="509"/>
      <c r="AG25" s="510"/>
      <c r="AH25" s="85"/>
      <c r="AI25" s="413" t="s">
        <v>106</v>
      </c>
      <c r="AJ25" s="414"/>
      <c r="AK25" s="415"/>
      <c r="AL25" s="85"/>
    </row>
    <row r="26" spans="1:38" x14ac:dyDescent="0.2">
      <c r="A26" s="52"/>
      <c r="B26" s="190"/>
      <c r="C26" s="64"/>
      <c r="D26" s="63" t="s">
        <v>186</v>
      </c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105"/>
      <c r="V26" s="85"/>
      <c r="W26" s="85"/>
      <c r="X26" s="62"/>
      <c r="Y26" s="85"/>
      <c r="Z26" s="62"/>
      <c r="AA26" s="85"/>
      <c r="AB26" s="112"/>
      <c r="AC26" s="511"/>
      <c r="AD26" s="512"/>
      <c r="AE26" s="512"/>
      <c r="AF26" s="512"/>
      <c r="AG26" s="513"/>
      <c r="AH26" s="85"/>
      <c r="AI26" s="416"/>
      <c r="AJ26" s="417"/>
      <c r="AK26" s="418"/>
      <c r="AL26" s="85"/>
    </row>
    <row r="27" spans="1:38" ht="4.9000000000000004" customHeight="1" x14ac:dyDescent="0.2">
      <c r="A27" s="52"/>
      <c r="B27" s="190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54"/>
      <c r="W27" s="54"/>
      <c r="X27" s="62"/>
      <c r="Y27" s="62"/>
      <c r="Z27" s="54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</row>
    <row r="28" spans="1:38" ht="15.75" customHeight="1" x14ac:dyDescent="0.2">
      <c r="A28" s="52"/>
      <c r="B28" s="432" t="s">
        <v>107</v>
      </c>
      <c r="C28" s="64"/>
      <c r="D28" s="64"/>
      <c r="E28" s="401" t="s">
        <v>324</v>
      </c>
      <c r="F28" s="401"/>
      <c r="G28" s="401"/>
      <c r="H28" s="401"/>
      <c r="I28" s="401"/>
      <c r="J28" s="401"/>
      <c r="K28" s="401"/>
      <c r="L28" s="401"/>
      <c r="M28" s="401"/>
      <c r="N28" s="401"/>
      <c r="O28" s="401"/>
      <c r="P28" s="401"/>
      <c r="Q28" s="401"/>
      <c r="R28" s="401"/>
      <c r="S28" s="401"/>
      <c r="T28" s="401"/>
      <c r="U28" s="401"/>
      <c r="V28" s="401"/>
      <c r="W28" s="401"/>
      <c r="X28" s="401"/>
      <c r="Y28" s="401"/>
      <c r="Z28" s="54"/>
      <c r="AA28" s="85"/>
      <c r="AC28" s="402">
        <v>0</v>
      </c>
      <c r="AD28" s="403"/>
      <c r="AE28" s="403"/>
      <c r="AF28" s="403"/>
      <c r="AG28" s="404"/>
      <c r="AH28" s="85"/>
      <c r="AI28" s="499"/>
      <c r="AJ28" s="500"/>
      <c r="AK28" s="501"/>
      <c r="AL28" s="85"/>
    </row>
    <row r="29" spans="1:38" x14ac:dyDescent="0.2">
      <c r="A29" s="52"/>
      <c r="B29" s="432"/>
      <c r="C29" s="64"/>
      <c r="D29" s="64"/>
      <c r="E29" s="401"/>
      <c r="F29" s="401"/>
      <c r="G29" s="401"/>
      <c r="H29" s="401"/>
      <c r="I29" s="401"/>
      <c r="J29" s="401"/>
      <c r="K29" s="401"/>
      <c r="L29" s="401"/>
      <c r="M29" s="401"/>
      <c r="N29" s="401"/>
      <c r="O29" s="401"/>
      <c r="P29" s="401"/>
      <c r="Q29" s="401"/>
      <c r="R29" s="401"/>
      <c r="S29" s="401"/>
      <c r="T29" s="401"/>
      <c r="U29" s="401"/>
      <c r="V29" s="401"/>
      <c r="W29" s="401"/>
      <c r="X29" s="401"/>
      <c r="Y29" s="401"/>
      <c r="Z29" s="54"/>
      <c r="AA29" s="85"/>
      <c r="AB29" s="62"/>
      <c r="AC29" s="493">
        <f>IF(AC28="","",ROUNDDOWN(AC28,-2))</f>
        <v>0</v>
      </c>
      <c r="AD29" s="494"/>
      <c r="AE29" s="494"/>
      <c r="AF29" s="494"/>
      <c r="AG29" s="495"/>
      <c r="AH29" s="85"/>
      <c r="AI29" s="502"/>
      <c r="AJ29" s="503"/>
      <c r="AK29" s="504"/>
      <c r="AL29" s="85"/>
    </row>
    <row r="30" spans="1:38" ht="3" customHeight="1" x14ac:dyDescent="0.2">
      <c r="A30" s="52"/>
      <c r="B30" s="222"/>
      <c r="C30" s="64"/>
      <c r="D30" s="64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54"/>
      <c r="AA30" s="85"/>
      <c r="AB30" s="62"/>
      <c r="AC30" s="496"/>
      <c r="AD30" s="497"/>
      <c r="AE30" s="497"/>
      <c r="AF30" s="497"/>
      <c r="AG30" s="498"/>
      <c r="AH30" s="85"/>
      <c r="AI30" s="505"/>
      <c r="AJ30" s="506"/>
      <c r="AK30" s="507"/>
      <c r="AL30" s="85"/>
    </row>
    <row r="31" spans="1:38" ht="5.25" customHeight="1" x14ac:dyDescent="0.2">
      <c r="A31" s="52"/>
      <c r="B31" s="222"/>
      <c r="C31" s="64"/>
      <c r="D31" s="64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4"/>
      <c r="AA31" s="85"/>
      <c r="AB31" s="62"/>
      <c r="AC31" s="62"/>
      <c r="AD31" s="62"/>
      <c r="AE31" s="62"/>
      <c r="AF31" s="62"/>
      <c r="AG31" s="62"/>
      <c r="AH31" s="62"/>
      <c r="AI31" s="85"/>
      <c r="AJ31" s="85"/>
      <c r="AK31" s="85"/>
      <c r="AL31" s="85"/>
    </row>
    <row r="32" spans="1:38" ht="20.25" customHeight="1" x14ac:dyDescent="0.2">
      <c r="A32" s="52"/>
      <c r="B32" s="222"/>
      <c r="C32" s="64"/>
      <c r="E32" s="225" t="s">
        <v>271</v>
      </c>
      <c r="F32" s="225"/>
      <c r="G32" s="225"/>
      <c r="H32" s="225"/>
      <c r="I32" s="260"/>
      <c r="J32" s="260"/>
      <c r="K32" s="260"/>
      <c r="L32" s="225"/>
      <c r="M32" s="225"/>
      <c r="N32" s="31"/>
      <c r="O32" s="31"/>
      <c r="P32" s="31"/>
      <c r="Q32" s="31"/>
      <c r="R32" s="224"/>
      <c r="S32" s="224"/>
      <c r="T32" s="224"/>
      <c r="U32" s="224"/>
      <c r="V32" s="224"/>
      <c r="W32" s="224"/>
      <c r="X32" s="224"/>
      <c r="Y32" s="224"/>
      <c r="Z32" s="224"/>
      <c r="AA32" s="46"/>
      <c r="AB32" s="46"/>
      <c r="AC32" s="487">
        <f>IF(AC29="","",AC29*0.3)</f>
        <v>0</v>
      </c>
      <c r="AD32" s="488"/>
      <c r="AE32" s="488"/>
      <c r="AF32" s="488"/>
      <c r="AG32" s="489"/>
      <c r="AH32" s="56"/>
      <c r="AI32" s="490"/>
      <c r="AJ32" s="491"/>
      <c r="AK32" s="492"/>
      <c r="AL32" s="85"/>
    </row>
    <row r="33" spans="1:44" ht="6.75" customHeight="1" x14ac:dyDescent="0.2">
      <c r="A33" s="52"/>
      <c r="B33" s="56"/>
      <c r="C33" s="64"/>
      <c r="D33" s="64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85"/>
      <c r="W33" s="85"/>
      <c r="X33" s="62"/>
      <c r="Y33" s="62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</row>
    <row r="34" spans="1:44" ht="6.75" customHeight="1" x14ac:dyDescent="0.2">
      <c r="A34" s="52"/>
      <c r="B34" s="190"/>
      <c r="C34" s="64"/>
      <c r="D34" s="64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85"/>
      <c r="W34" s="85"/>
      <c r="X34" s="62"/>
      <c r="Y34" s="62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</row>
    <row r="35" spans="1:44" x14ac:dyDescent="0.2">
      <c r="A35" s="52"/>
      <c r="B35" s="185" t="s">
        <v>34</v>
      </c>
      <c r="C35" s="65"/>
      <c r="D35" s="62"/>
      <c r="E35" s="62" t="s">
        <v>256</v>
      </c>
      <c r="F35" s="85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85"/>
      <c r="V35" s="62"/>
      <c r="W35" s="62"/>
      <c r="X35" s="62"/>
      <c r="Y35" s="62"/>
      <c r="Z35" s="62"/>
      <c r="AA35" s="85"/>
      <c r="AB35" s="112"/>
      <c r="AC35" s="391"/>
      <c r="AD35" s="392"/>
      <c r="AE35" s="392"/>
      <c r="AF35" s="392"/>
      <c r="AG35" s="393"/>
      <c r="AH35" s="85"/>
      <c r="AI35" s="407"/>
      <c r="AJ35" s="408"/>
      <c r="AK35" s="409"/>
      <c r="AL35" s="85"/>
    </row>
    <row r="36" spans="1:44" x14ac:dyDescent="0.2">
      <c r="A36" s="52"/>
      <c r="B36" s="185"/>
      <c r="C36" s="65"/>
      <c r="D36" s="62"/>
      <c r="F36" s="85"/>
      <c r="G36" s="62"/>
      <c r="H36" s="62"/>
      <c r="I36" s="62"/>
      <c r="J36" s="62"/>
      <c r="K36" s="62"/>
      <c r="L36" s="62"/>
      <c r="M36" s="62"/>
      <c r="N36" s="62" t="s">
        <v>179</v>
      </c>
      <c r="O36" s="62"/>
      <c r="P36" s="62"/>
      <c r="Q36" s="62"/>
      <c r="R36" s="62"/>
      <c r="S36" s="373" t="str">
        <f>IF(AP48=1,"",IF(AP48=2,10,IF(AP48=3,20,IF(AP48=4,30,""))))</f>
        <v/>
      </c>
      <c r="T36" s="373"/>
      <c r="U36" s="373"/>
      <c r="V36" s="62" t="s">
        <v>176</v>
      </c>
      <c r="W36" s="85"/>
      <c r="X36" s="85"/>
      <c r="Y36" s="112"/>
      <c r="Z36" s="62"/>
      <c r="AA36" s="85"/>
      <c r="AB36" s="85"/>
      <c r="AC36" s="394"/>
      <c r="AD36" s="395"/>
      <c r="AE36" s="395"/>
      <c r="AF36" s="395"/>
      <c r="AG36" s="396"/>
      <c r="AH36" s="85"/>
      <c r="AI36" s="410"/>
      <c r="AJ36" s="411"/>
      <c r="AK36" s="412"/>
      <c r="AL36" s="85"/>
      <c r="AP36" s="160">
        <v>4</v>
      </c>
      <c r="AQ36" s="160"/>
    </row>
    <row r="37" spans="1:44" ht="4.9000000000000004" customHeight="1" x14ac:dyDescent="0.2">
      <c r="A37" s="52"/>
      <c r="B37" s="185"/>
      <c r="C37" s="65"/>
      <c r="D37" s="62"/>
      <c r="E37" s="62"/>
      <c r="F37" s="85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85"/>
      <c r="V37" s="85"/>
      <c r="W37" s="85"/>
      <c r="X37" s="62"/>
      <c r="Y37" s="62"/>
      <c r="Z37" s="62"/>
      <c r="AA37" s="62"/>
      <c r="AB37" s="62"/>
      <c r="AC37" s="62"/>
      <c r="AD37" s="62"/>
      <c r="AE37" s="62"/>
      <c r="AF37" s="85"/>
      <c r="AG37" s="85"/>
      <c r="AH37" s="85"/>
      <c r="AI37" s="62"/>
      <c r="AJ37" s="85"/>
      <c r="AK37" s="85"/>
      <c r="AL37" s="85"/>
      <c r="AP37" s="160"/>
      <c r="AQ37" s="160"/>
    </row>
    <row r="38" spans="1:44" x14ac:dyDescent="0.2">
      <c r="A38" s="52"/>
      <c r="B38" s="185" t="s">
        <v>35</v>
      </c>
      <c r="C38" s="54"/>
      <c r="D38" s="54"/>
      <c r="E38" s="62" t="s">
        <v>288</v>
      </c>
      <c r="F38" s="93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93"/>
      <c r="X38" s="93"/>
      <c r="Y38" s="93"/>
      <c r="Z38" s="93"/>
      <c r="AA38" s="85"/>
      <c r="AB38" s="112"/>
      <c r="AC38" s="391"/>
      <c r="AD38" s="392"/>
      <c r="AE38" s="392"/>
      <c r="AF38" s="392"/>
      <c r="AG38" s="393"/>
      <c r="AH38" s="85"/>
      <c r="AI38" s="407"/>
      <c r="AJ38" s="408"/>
      <c r="AK38" s="409"/>
      <c r="AL38" s="85"/>
      <c r="AP38" s="160">
        <v>3</v>
      </c>
      <c r="AQ38" s="160"/>
    </row>
    <row r="39" spans="1:44" s="295" customFormat="1" x14ac:dyDescent="0.2">
      <c r="A39" s="293"/>
      <c r="B39" s="296"/>
      <c r="C39" s="223"/>
      <c r="D39" s="223"/>
      <c r="E39" s="294"/>
      <c r="F39" s="297"/>
      <c r="G39" s="294"/>
      <c r="H39" s="294"/>
      <c r="I39" s="294"/>
      <c r="J39" s="294"/>
      <c r="K39" s="294"/>
      <c r="L39" s="294"/>
      <c r="M39" s="294"/>
      <c r="N39" s="294" t="s">
        <v>277</v>
      </c>
      <c r="O39" s="294"/>
      <c r="P39" s="294"/>
      <c r="Q39" s="294"/>
      <c r="R39" s="294"/>
      <c r="S39" s="397">
        <f>INDEX(AQ40:AQ65,AP39)</f>
        <v>0</v>
      </c>
      <c r="T39" s="398"/>
      <c r="U39" s="398"/>
      <c r="V39" s="294" t="s">
        <v>278</v>
      </c>
      <c r="W39" s="297"/>
      <c r="X39" s="297"/>
      <c r="Y39" s="297"/>
      <c r="Z39" s="297"/>
      <c r="AA39" s="223"/>
      <c r="AB39" s="293"/>
      <c r="AC39" s="440"/>
      <c r="AD39" s="441"/>
      <c r="AE39" s="441"/>
      <c r="AF39" s="441"/>
      <c r="AG39" s="442"/>
      <c r="AH39" s="223"/>
      <c r="AI39" s="443"/>
      <c r="AJ39" s="444"/>
      <c r="AK39" s="445"/>
      <c r="AL39" s="223"/>
      <c r="AM39" s="293"/>
      <c r="AP39" s="298">
        <v>1</v>
      </c>
      <c r="AQ39" s="298"/>
    </row>
    <row r="40" spans="1:44" ht="13.5" customHeight="1" x14ac:dyDescent="0.2">
      <c r="A40" s="52"/>
      <c r="B40" s="288"/>
      <c r="C40" s="54"/>
      <c r="D40" s="54"/>
      <c r="E40" s="62"/>
      <c r="F40" s="93"/>
      <c r="G40" s="62"/>
      <c r="H40" s="62"/>
      <c r="I40" s="62"/>
      <c r="J40" s="62"/>
      <c r="K40" s="62"/>
      <c r="L40" s="62"/>
      <c r="M40" s="62"/>
      <c r="N40" s="275" t="s">
        <v>178</v>
      </c>
      <c r="O40" s="62"/>
      <c r="P40" s="62"/>
      <c r="Q40" s="62"/>
      <c r="R40" s="62"/>
      <c r="S40" s="405" t="str">
        <f>IF(AP50=1,"",IF(AP50=2,10,IF(AP50=3,20,IF(AP50=4,30,""))))</f>
        <v/>
      </c>
      <c r="T40" s="406"/>
      <c r="U40" s="406"/>
      <c r="V40" s="62" t="s">
        <v>176</v>
      </c>
      <c r="W40" s="93"/>
      <c r="X40" s="93"/>
      <c r="Y40" s="93"/>
      <c r="Z40" s="93"/>
      <c r="AA40" s="85"/>
      <c r="AB40" s="112"/>
      <c r="AC40" s="440"/>
      <c r="AD40" s="441"/>
      <c r="AE40" s="441"/>
      <c r="AF40" s="441"/>
      <c r="AG40" s="442"/>
      <c r="AH40" s="85"/>
      <c r="AI40" s="443"/>
      <c r="AJ40" s="444"/>
      <c r="AK40" s="445"/>
      <c r="AL40" s="85"/>
      <c r="AP40" s="160"/>
      <c r="AQ40" s="160"/>
      <c r="AR40" s="56" t="s">
        <v>374</v>
      </c>
    </row>
    <row r="41" spans="1:44" ht="10.5" customHeight="1" x14ac:dyDescent="0.2">
      <c r="A41" s="52"/>
      <c r="B41" s="185"/>
      <c r="C41" s="65"/>
      <c r="D41" s="62"/>
      <c r="E41" s="275" t="s">
        <v>185</v>
      </c>
      <c r="F41" s="275"/>
      <c r="G41" s="275"/>
      <c r="H41" s="275"/>
      <c r="I41" s="275"/>
      <c r="J41" s="275"/>
      <c r="K41" s="275"/>
      <c r="L41" s="275"/>
      <c r="M41" s="275"/>
      <c r="N41" s="275"/>
      <c r="O41" s="275"/>
      <c r="P41" s="275"/>
      <c r="Q41" s="275"/>
      <c r="R41" s="62"/>
      <c r="S41" s="290"/>
      <c r="T41" s="290"/>
      <c r="U41" s="291"/>
      <c r="V41" s="62"/>
      <c r="W41" s="62"/>
      <c r="X41" s="62"/>
      <c r="Y41" s="276"/>
      <c r="Z41" s="62"/>
      <c r="AA41" s="85"/>
      <c r="AB41" s="85"/>
      <c r="AC41" s="394"/>
      <c r="AD41" s="395"/>
      <c r="AE41" s="395"/>
      <c r="AF41" s="395"/>
      <c r="AG41" s="396"/>
      <c r="AH41" s="85"/>
      <c r="AI41" s="410"/>
      <c r="AJ41" s="411"/>
      <c r="AK41" s="412"/>
      <c r="AL41" s="85"/>
      <c r="AP41" s="160"/>
      <c r="AQ41" s="268" t="s">
        <v>362</v>
      </c>
      <c r="AR41" s="268" t="s">
        <v>375</v>
      </c>
    </row>
    <row r="42" spans="1:44" ht="6.95" customHeight="1" x14ac:dyDescent="0.2">
      <c r="A42" s="52"/>
      <c r="B42" s="185"/>
      <c r="C42" s="65"/>
      <c r="D42" s="62"/>
      <c r="E42" s="62"/>
      <c r="F42" s="93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93"/>
      <c r="V42" s="93"/>
      <c r="W42" s="62"/>
      <c r="X42" s="62"/>
      <c r="Y42" s="62"/>
      <c r="Z42" s="62"/>
      <c r="AA42" s="85"/>
      <c r="AB42" s="85"/>
      <c r="AC42" s="85"/>
      <c r="AD42" s="85"/>
      <c r="AE42" s="62"/>
      <c r="AF42" s="85"/>
      <c r="AG42" s="85"/>
      <c r="AH42" s="85"/>
      <c r="AI42" s="62"/>
      <c r="AJ42" s="85"/>
      <c r="AK42" s="85"/>
      <c r="AL42" s="85"/>
      <c r="AP42" s="268"/>
      <c r="AQ42" s="268" t="s">
        <v>363</v>
      </c>
      <c r="AR42" s="56" t="s">
        <v>366</v>
      </c>
    </row>
    <row r="43" spans="1:44" x14ac:dyDescent="0.2">
      <c r="A43" s="52"/>
      <c r="B43" s="191" t="s">
        <v>85</v>
      </c>
      <c r="C43" s="54"/>
      <c r="D43" s="54"/>
      <c r="E43" s="436" t="s">
        <v>325</v>
      </c>
      <c r="F43" s="436"/>
      <c r="G43" s="436"/>
      <c r="H43" s="436"/>
      <c r="I43" s="436"/>
      <c r="J43" s="436"/>
      <c r="K43" s="436"/>
      <c r="L43" s="436"/>
      <c r="M43" s="436"/>
      <c r="N43" s="436"/>
      <c r="O43" s="436"/>
      <c r="P43" s="436"/>
      <c r="Q43" s="436"/>
      <c r="R43" s="436"/>
      <c r="S43" s="436"/>
      <c r="T43" s="436"/>
      <c r="U43" s="436"/>
      <c r="V43" s="436"/>
      <c r="W43" s="436"/>
      <c r="X43" s="436"/>
      <c r="Y43" s="436"/>
      <c r="Z43" s="436"/>
      <c r="AA43" s="85"/>
      <c r="AB43" s="112"/>
      <c r="AC43" s="391"/>
      <c r="AD43" s="392"/>
      <c r="AE43" s="392"/>
      <c r="AF43" s="392"/>
      <c r="AG43" s="393"/>
      <c r="AH43" s="85"/>
      <c r="AI43" s="407"/>
      <c r="AJ43" s="408"/>
      <c r="AK43" s="409"/>
      <c r="AL43" s="85"/>
      <c r="AP43" s="268" t="s">
        <v>8</v>
      </c>
      <c r="AQ43" s="268" t="s">
        <v>364</v>
      </c>
    </row>
    <row r="44" spans="1:44" x14ac:dyDescent="0.2">
      <c r="A44" s="52"/>
      <c r="B44" s="267"/>
      <c r="C44" s="54"/>
      <c r="D44" s="54"/>
      <c r="E44" s="277"/>
      <c r="F44" s="277"/>
      <c r="G44" s="277"/>
      <c r="H44" s="277"/>
      <c r="I44" s="277"/>
      <c r="J44" s="277"/>
      <c r="K44" s="277"/>
      <c r="L44" s="277"/>
      <c r="M44" s="277"/>
      <c r="N44" s="277" t="s">
        <v>277</v>
      </c>
      <c r="O44" s="277"/>
      <c r="P44" s="277"/>
      <c r="Q44" s="277"/>
      <c r="R44" s="277"/>
      <c r="S44" s="399">
        <f>INDEX(AR39:AR42,AP56)</f>
        <v>0</v>
      </c>
      <c r="T44" s="400"/>
      <c r="U44" s="400"/>
      <c r="V44" s="277" t="s">
        <v>278</v>
      </c>
      <c r="W44" s="277"/>
      <c r="X44" s="277"/>
      <c r="Y44" s="277"/>
      <c r="Z44" s="277"/>
      <c r="AA44" s="85"/>
      <c r="AB44" s="112"/>
      <c r="AC44" s="440"/>
      <c r="AD44" s="441"/>
      <c r="AE44" s="441"/>
      <c r="AF44" s="441"/>
      <c r="AG44" s="442"/>
      <c r="AH44" s="85"/>
      <c r="AI44" s="443"/>
      <c r="AJ44" s="444"/>
      <c r="AK44" s="445"/>
      <c r="AL44" s="85"/>
      <c r="AP44" s="268" t="s">
        <v>177</v>
      </c>
      <c r="AQ44" s="268" t="s">
        <v>365</v>
      </c>
    </row>
    <row r="45" spans="1:44" ht="6.6" customHeight="1" x14ac:dyDescent="0.2">
      <c r="A45" s="52"/>
      <c r="B45" s="267"/>
      <c r="C45" s="54"/>
      <c r="D45" s="54"/>
      <c r="E45" s="277"/>
      <c r="F45" s="277"/>
      <c r="G45" s="277"/>
      <c r="H45" s="277"/>
      <c r="I45" s="277"/>
      <c r="J45" s="277"/>
      <c r="K45" s="277"/>
      <c r="L45" s="277"/>
      <c r="M45" s="277"/>
      <c r="N45" s="277"/>
      <c r="O45" s="277"/>
      <c r="P45" s="277"/>
      <c r="Q45" s="277"/>
      <c r="R45" s="277"/>
      <c r="S45" s="277"/>
      <c r="T45" s="277"/>
      <c r="U45" s="277"/>
      <c r="V45" s="277"/>
      <c r="W45" s="277"/>
      <c r="X45" s="277"/>
      <c r="Y45" s="277"/>
      <c r="Z45" s="277"/>
      <c r="AA45" s="85"/>
      <c r="AB45" s="112"/>
      <c r="AC45" s="440"/>
      <c r="AD45" s="441"/>
      <c r="AE45" s="441"/>
      <c r="AF45" s="441"/>
      <c r="AG45" s="442"/>
      <c r="AH45" s="85"/>
      <c r="AI45" s="443"/>
      <c r="AJ45" s="444"/>
      <c r="AK45" s="445"/>
      <c r="AL45" s="85"/>
      <c r="AP45" s="268" t="s">
        <v>310</v>
      </c>
      <c r="AQ45" s="268" t="s">
        <v>367</v>
      </c>
    </row>
    <row r="46" spans="1:44" x14ac:dyDescent="0.2">
      <c r="A46" s="52"/>
      <c r="B46" s="185"/>
      <c r="C46" s="67"/>
      <c r="D46" s="68"/>
      <c r="E46" s="277"/>
      <c r="F46" s="277"/>
      <c r="G46" s="277"/>
      <c r="H46" s="277"/>
      <c r="I46" s="277"/>
      <c r="J46" s="277"/>
      <c r="K46" s="277"/>
      <c r="L46" s="277"/>
      <c r="M46" s="278"/>
      <c r="N46" s="120" t="s">
        <v>169</v>
      </c>
      <c r="O46" s="276"/>
      <c r="P46" s="120"/>
      <c r="Q46" s="277"/>
      <c r="R46" s="277"/>
      <c r="S46" s="373" t="str">
        <f>IF(AP51=1,"",IF(AP51=2,10,IF(AP51=3,25,IF(AP51=4,35,""))))</f>
        <v/>
      </c>
      <c r="T46" s="373"/>
      <c r="U46" s="373"/>
      <c r="V46" s="62" t="s">
        <v>176</v>
      </c>
      <c r="W46" s="277"/>
      <c r="X46" s="276"/>
      <c r="Y46" s="276"/>
      <c r="Z46" s="120"/>
      <c r="AA46" s="85"/>
      <c r="AB46" s="85"/>
      <c r="AC46" s="394"/>
      <c r="AD46" s="395"/>
      <c r="AE46" s="395"/>
      <c r="AF46" s="395"/>
      <c r="AG46" s="396"/>
      <c r="AH46" s="85"/>
      <c r="AI46" s="410"/>
      <c r="AJ46" s="411"/>
      <c r="AK46" s="412"/>
      <c r="AL46" s="85"/>
      <c r="AP46" s="160"/>
      <c r="AQ46" s="268" t="s">
        <v>368</v>
      </c>
    </row>
    <row r="47" spans="1:44" ht="12.75" customHeight="1" x14ac:dyDescent="0.2">
      <c r="A47" s="52"/>
      <c r="B47" s="192"/>
      <c r="C47" s="70"/>
      <c r="D47" s="85"/>
      <c r="E47" s="390"/>
      <c r="F47" s="390"/>
      <c r="G47" s="390"/>
      <c r="H47" s="390"/>
      <c r="I47" s="390"/>
      <c r="J47" s="390"/>
      <c r="K47" s="390"/>
      <c r="L47" s="390"/>
      <c r="M47" s="390"/>
      <c r="N47" s="390"/>
      <c r="O47" s="390"/>
      <c r="P47" s="390"/>
      <c r="Q47" s="390"/>
      <c r="R47" s="390"/>
      <c r="S47" s="390"/>
      <c r="T47" s="390"/>
      <c r="U47" s="390"/>
      <c r="V47" s="390"/>
      <c r="W47" s="390"/>
      <c r="X47" s="390"/>
      <c r="Y47" s="390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P47" s="160"/>
      <c r="AQ47" s="268" t="s">
        <v>369</v>
      </c>
    </row>
    <row r="48" spans="1:44" ht="9.9499999999999993" customHeight="1" x14ac:dyDescent="0.2">
      <c r="A48" s="52"/>
      <c r="B48" s="192"/>
      <c r="C48" s="70"/>
      <c r="D48" s="85"/>
      <c r="E48" s="390"/>
      <c r="F48" s="390"/>
      <c r="G48" s="390"/>
      <c r="H48" s="390"/>
      <c r="I48" s="390"/>
      <c r="J48" s="390"/>
      <c r="K48" s="390"/>
      <c r="L48" s="390"/>
      <c r="M48" s="390"/>
      <c r="N48" s="390"/>
      <c r="O48" s="390"/>
      <c r="P48" s="390"/>
      <c r="Q48" s="390"/>
      <c r="R48" s="390"/>
      <c r="S48" s="390"/>
      <c r="T48" s="390"/>
      <c r="U48" s="390"/>
      <c r="V48" s="390"/>
      <c r="W48" s="390"/>
      <c r="X48" s="390"/>
      <c r="Y48" s="390"/>
      <c r="Z48" s="85"/>
      <c r="AA48" s="85"/>
      <c r="AB48" s="85"/>
      <c r="AC48" s="391"/>
      <c r="AD48" s="392"/>
      <c r="AE48" s="392"/>
      <c r="AF48" s="392"/>
      <c r="AG48" s="393"/>
      <c r="AH48" s="85"/>
      <c r="AI48" s="407"/>
      <c r="AJ48" s="408"/>
      <c r="AK48" s="409"/>
      <c r="AL48" s="85"/>
      <c r="AP48" s="268">
        <v>1</v>
      </c>
      <c r="AQ48" s="268" t="s">
        <v>370</v>
      </c>
    </row>
    <row r="49" spans="1:43" ht="18.75" customHeight="1" x14ac:dyDescent="0.2">
      <c r="A49" s="52"/>
      <c r="B49" s="191" t="s">
        <v>108</v>
      </c>
      <c r="C49" s="67"/>
      <c r="D49" s="68"/>
      <c r="E49" s="389"/>
      <c r="F49" s="389"/>
      <c r="G49" s="389"/>
      <c r="H49" s="389"/>
      <c r="I49" s="389"/>
      <c r="J49" s="389"/>
      <c r="K49" s="389"/>
      <c r="L49" s="389"/>
      <c r="M49" s="389"/>
      <c r="N49" s="389"/>
      <c r="O49" s="389"/>
      <c r="P49" s="389"/>
      <c r="Q49" s="389"/>
      <c r="R49" s="389"/>
      <c r="S49" s="389"/>
      <c r="T49" s="389"/>
      <c r="U49" s="389"/>
      <c r="V49" s="389"/>
      <c r="W49" s="389"/>
      <c r="X49" s="389"/>
      <c r="Y49" s="389"/>
      <c r="Z49" s="85"/>
      <c r="AA49" s="85"/>
      <c r="AB49" s="61"/>
      <c r="AC49" s="394"/>
      <c r="AD49" s="395"/>
      <c r="AE49" s="395"/>
      <c r="AF49" s="395"/>
      <c r="AG49" s="396"/>
      <c r="AH49" s="85"/>
      <c r="AI49" s="410"/>
      <c r="AJ49" s="411"/>
      <c r="AK49" s="412"/>
      <c r="AL49" s="85"/>
      <c r="AP49" s="268">
        <v>4</v>
      </c>
      <c r="AQ49" s="268" t="s">
        <v>371</v>
      </c>
    </row>
    <row r="50" spans="1:43" ht="18.75" customHeight="1" x14ac:dyDescent="0.2">
      <c r="A50" s="52"/>
      <c r="B50" s="56"/>
      <c r="C50" s="67"/>
      <c r="D50" s="68"/>
      <c r="E50" s="265" t="s">
        <v>262</v>
      </c>
      <c r="F50" s="266"/>
      <c r="G50" s="266"/>
      <c r="H50" s="266"/>
      <c r="I50" s="266"/>
      <c r="J50" s="266"/>
      <c r="K50" s="266"/>
      <c r="L50" s="266"/>
      <c r="M50" s="266"/>
      <c r="N50" s="266"/>
      <c r="O50" s="266"/>
      <c r="P50" s="266"/>
      <c r="Q50" s="266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85"/>
      <c r="AP50" s="268">
        <v>1</v>
      </c>
      <c r="AQ50" s="268" t="s">
        <v>379</v>
      </c>
    </row>
    <row r="51" spans="1:43" ht="5.25" customHeight="1" x14ac:dyDescent="0.2">
      <c r="A51" s="52"/>
      <c r="B51" s="185"/>
      <c r="C51" s="70"/>
      <c r="D51" s="85"/>
      <c r="E51" s="72"/>
      <c r="F51" s="72"/>
      <c r="G51" s="72"/>
      <c r="H51" s="72"/>
      <c r="I51" s="72"/>
      <c r="J51" s="72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20"/>
      <c r="Y51" s="120"/>
      <c r="Z51" s="120"/>
      <c r="AA51" s="103"/>
      <c r="AB51" s="103"/>
      <c r="AC51" s="103"/>
      <c r="AD51" s="103"/>
      <c r="AE51" s="62"/>
      <c r="AF51" s="104"/>
      <c r="AG51" s="104"/>
      <c r="AH51" s="104"/>
      <c r="AI51" s="85"/>
      <c r="AJ51" s="85"/>
      <c r="AK51" s="85"/>
      <c r="AL51" s="85"/>
      <c r="AP51" s="268">
        <v>1</v>
      </c>
      <c r="AQ51" s="268" t="s">
        <v>380</v>
      </c>
    </row>
    <row r="52" spans="1:43" ht="5.25" customHeight="1" x14ac:dyDescent="0.2">
      <c r="A52" s="52"/>
      <c r="B52" s="258"/>
      <c r="C52" s="70"/>
      <c r="D52" s="85"/>
      <c r="E52" s="72"/>
      <c r="F52" s="72"/>
      <c r="G52" s="72"/>
      <c r="H52" s="72"/>
      <c r="I52" s="72"/>
      <c r="J52" s="72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20"/>
      <c r="Y52" s="120"/>
      <c r="Z52" s="120"/>
      <c r="AA52" s="103"/>
      <c r="AB52" s="103"/>
      <c r="AC52" s="103"/>
      <c r="AD52" s="103"/>
      <c r="AE52" s="62"/>
      <c r="AF52" s="104"/>
      <c r="AG52" s="104"/>
      <c r="AH52" s="104"/>
      <c r="AI52" s="85"/>
      <c r="AJ52" s="85"/>
      <c r="AK52" s="85"/>
      <c r="AL52" s="85"/>
      <c r="AP52" s="268"/>
      <c r="AQ52" s="268" t="s">
        <v>381</v>
      </c>
    </row>
    <row r="53" spans="1:43" x14ac:dyDescent="0.2">
      <c r="A53" s="52"/>
      <c r="B53" s="193" t="s">
        <v>109</v>
      </c>
      <c r="C53" s="70"/>
      <c r="D53" s="63" t="s">
        <v>220</v>
      </c>
      <c r="E53" s="62"/>
      <c r="F53" s="62"/>
      <c r="G53" s="62"/>
      <c r="H53" s="67"/>
      <c r="I53" s="68"/>
      <c r="J53" s="62"/>
      <c r="K53" s="62"/>
      <c r="L53" s="62"/>
      <c r="M53" s="62"/>
      <c r="N53" s="62"/>
      <c r="O53" s="62"/>
      <c r="P53" s="62"/>
      <c r="Q53" s="62"/>
      <c r="R53" s="85"/>
      <c r="S53" s="85"/>
      <c r="T53" s="121"/>
      <c r="U53" s="62"/>
      <c r="V53" s="85"/>
      <c r="W53" s="85"/>
      <c r="X53" s="85"/>
      <c r="Y53" s="85"/>
      <c r="Z53" s="85"/>
      <c r="AA53" s="85"/>
      <c r="AB53" s="61"/>
      <c r="AC53" s="433" t="s">
        <v>0</v>
      </c>
      <c r="AD53" s="435"/>
      <c r="AE53" s="61"/>
      <c r="AF53" s="433" t="s">
        <v>341</v>
      </c>
      <c r="AG53" s="434"/>
      <c r="AH53" s="434"/>
      <c r="AI53" s="434"/>
      <c r="AJ53" s="434"/>
      <c r="AK53" s="435"/>
      <c r="AL53" s="85"/>
      <c r="AP53" s="268"/>
      <c r="AQ53" s="268" t="s">
        <v>372</v>
      </c>
    </row>
    <row r="54" spans="1:43" x14ac:dyDescent="0.2">
      <c r="A54" s="52"/>
      <c r="B54" s="194"/>
      <c r="C54" s="73"/>
      <c r="D54" s="63" t="s">
        <v>84</v>
      </c>
      <c r="E54" s="62"/>
      <c r="F54" s="62"/>
      <c r="G54" s="62"/>
      <c r="H54" s="70"/>
      <c r="I54" s="85"/>
      <c r="J54" s="62"/>
      <c r="K54" s="62"/>
      <c r="L54" s="62"/>
      <c r="M54" s="62"/>
      <c r="N54" s="62"/>
      <c r="O54" s="62"/>
      <c r="P54" s="62"/>
      <c r="Q54" s="62"/>
      <c r="R54" s="85"/>
      <c r="S54" s="85"/>
      <c r="T54" s="122"/>
      <c r="U54" s="62"/>
      <c r="V54" s="85"/>
      <c r="W54" s="85"/>
      <c r="X54" s="85"/>
      <c r="Y54" s="85"/>
      <c r="Z54" s="85"/>
      <c r="AA54" s="85"/>
      <c r="AB54" s="61"/>
      <c r="AC54" s="437" t="s">
        <v>6</v>
      </c>
      <c r="AD54" s="439"/>
      <c r="AE54" s="61"/>
      <c r="AF54" s="437" t="s">
        <v>342</v>
      </c>
      <c r="AG54" s="438"/>
      <c r="AH54" s="438"/>
      <c r="AI54" s="438"/>
      <c r="AJ54" s="438"/>
      <c r="AK54" s="439"/>
      <c r="AL54" s="85"/>
      <c r="AP54" s="268"/>
      <c r="AQ54" s="268" t="s">
        <v>373</v>
      </c>
    </row>
    <row r="55" spans="1:43" ht="4.9000000000000004" customHeight="1" x14ac:dyDescent="0.2">
      <c r="A55" s="52"/>
      <c r="B55" s="194"/>
      <c r="C55" s="73"/>
      <c r="D55" s="62"/>
      <c r="E55" s="62"/>
      <c r="F55" s="62"/>
      <c r="G55" s="62"/>
      <c r="H55" s="70"/>
      <c r="I55" s="85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85"/>
      <c r="AA55" s="85"/>
      <c r="AB55" s="61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P55" s="268">
        <v>2</v>
      </c>
      <c r="AQ55" s="56" t="s">
        <v>382</v>
      </c>
    </row>
    <row r="56" spans="1:43" ht="18.75" customHeight="1" x14ac:dyDescent="0.2">
      <c r="A56" s="52"/>
      <c r="B56" s="191" t="s">
        <v>110</v>
      </c>
      <c r="C56" s="112"/>
      <c r="D56" s="69" t="s">
        <v>83</v>
      </c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85"/>
      <c r="AA56" s="85"/>
      <c r="AB56" s="61"/>
      <c r="AC56" s="422"/>
      <c r="AD56" s="423"/>
      <c r="AE56" s="61"/>
      <c r="AF56" s="419"/>
      <c r="AG56" s="420"/>
      <c r="AH56" s="420"/>
      <c r="AI56" s="420"/>
      <c r="AJ56" s="420"/>
      <c r="AK56" s="421"/>
      <c r="AL56" s="85"/>
      <c r="AP56" s="268">
        <v>1</v>
      </c>
      <c r="AQ56" s="56" t="s">
        <v>383</v>
      </c>
    </row>
    <row r="57" spans="1:43" ht="6.75" customHeight="1" x14ac:dyDescent="0.2">
      <c r="A57" s="52"/>
      <c r="B57" s="194"/>
      <c r="C57" s="112"/>
      <c r="D57" s="63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85"/>
      <c r="AA57" s="85"/>
      <c r="AB57" s="61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P57" s="268"/>
      <c r="AQ57" s="268" t="s">
        <v>384</v>
      </c>
    </row>
    <row r="58" spans="1:43" ht="18.75" customHeight="1" x14ac:dyDescent="0.2">
      <c r="A58" s="52"/>
      <c r="B58" s="191" t="s">
        <v>45</v>
      </c>
      <c r="C58" s="112"/>
      <c r="D58" s="69" t="s">
        <v>326</v>
      </c>
      <c r="E58" s="69"/>
      <c r="F58" s="69"/>
      <c r="G58" s="69"/>
      <c r="H58" s="69"/>
      <c r="I58" s="69"/>
      <c r="J58" s="69"/>
      <c r="K58" s="120"/>
      <c r="L58" s="120"/>
      <c r="M58" s="120"/>
      <c r="N58" s="120"/>
      <c r="O58" s="62"/>
      <c r="P58" s="62"/>
      <c r="Q58" s="62"/>
      <c r="R58" s="93"/>
      <c r="S58" s="93"/>
      <c r="T58" s="123"/>
      <c r="U58" s="62"/>
      <c r="V58" s="93"/>
      <c r="W58" s="93"/>
      <c r="X58" s="93"/>
      <c r="Y58" s="93"/>
      <c r="Z58" s="93"/>
      <c r="AA58" s="85"/>
      <c r="AB58" s="61"/>
      <c r="AC58" s="422"/>
      <c r="AD58" s="423"/>
      <c r="AE58" s="61"/>
      <c r="AF58" s="419"/>
      <c r="AG58" s="420"/>
      <c r="AH58" s="420"/>
      <c r="AI58" s="420"/>
      <c r="AJ58" s="420"/>
      <c r="AK58" s="421"/>
      <c r="AL58" s="85"/>
      <c r="AP58" s="268"/>
      <c r="AQ58" s="268" t="s">
        <v>391</v>
      </c>
    </row>
    <row r="59" spans="1:43" ht="15.75" customHeight="1" x14ac:dyDescent="0.2">
      <c r="A59" s="52"/>
      <c r="B59" s="274"/>
      <c r="C59" s="112"/>
      <c r="D59" s="69"/>
      <c r="E59" s="69" t="s">
        <v>287</v>
      </c>
      <c r="F59" s="69"/>
      <c r="G59" s="69"/>
      <c r="H59" s="69"/>
      <c r="I59" s="69"/>
      <c r="J59" s="69"/>
      <c r="K59" s="120"/>
      <c r="L59" s="120"/>
      <c r="M59" s="120"/>
      <c r="N59" s="120"/>
      <c r="O59" s="62"/>
      <c r="P59" s="62"/>
      <c r="Q59" s="62"/>
      <c r="R59" s="93"/>
      <c r="S59" s="419"/>
      <c r="T59" s="420"/>
      <c r="U59" s="447"/>
      <c r="V59" s="62" t="s">
        <v>17</v>
      </c>
      <c r="W59" s="93"/>
      <c r="X59" s="93"/>
      <c r="Y59" s="93"/>
      <c r="Z59" s="93"/>
      <c r="AA59" s="85"/>
      <c r="AB59" s="61"/>
      <c r="AC59" s="461"/>
      <c r="AD59" s="462"/>
      <c r="AE59" s="463"/>
      <c r="AF59" s="463"/>
      <c r="AG59" s="463"/>
      <c r="AH59" s="463"/>
      <c r="AI59" s="463"/>
      <c r="AJ59" s="463"/>
      <c r="AK59" s="463"/>
      <c r="AL59" s="85"/>
      <c r="AP59" s="268"/>
      <c r="AQ59" s="268" t="s">
        <v>385</v>
      </c>
    </row>
    <row r="60" spans="1:43" ht="15.75" customHeight="1" x14ac:dyDescent="0.2">
      <c r="A60" s="52"/>
      <c r="B60" s="274"/>
      <c r="C60" s="112"/>
      <c r="D60" s="69"/>
      <c r="E60" s="69" t="s">
        <v>286</v>
      </c>
      <c r="F60" s="69"/>
      <c r="G60" s="69"/>
      <c r="H60" s="69"/>
      <c r="I60" s="69"/>
      <c r="J60" s="69"/>
      <c r="K60" s="120"/>
      <c r="L60" s="120"/>
      <c r="M60" s="120"/>
      <c r="N60" s="120"/>
      <c r="O60" s="62"/>
      <c r="P60" s="62"/>
      <c r="Q60" s="62"/>
      <c r="R60" s="93"/>
      <c r="S60" s="419"/>
      <c r="T60" s="420"/>
      <c r="U60" s="447"/>
      <c r="V60" s="62" t="s">
        <v>17</v>
      </c>
      <c r="W60" s="93"/>
      <c r="X60" s="93"/>
      <c r="Y60" s="93"/>
      <c r="Z60" s="93"/>
      <c r="AA60" s="85"/>
      <c r="AB60" s="61"/>
      <c r="AC60" s="459"/>
      <c r="AD60" s="459"/>
      <c r="AE60" s="463"/>
      <c r="AF60" s="463"/>
      <c r="AG60" s="463"/>
      <c r="AH60" s="463"/>
      <c r="AI60" s="463"/>
      <c r="AJ60" s="463"/>
      <c r="AK60" s="463"/>
      <c r="AL60" s="85"/>
      <c r="AP60" s="268"/>
      <c r="AQ60" s="268" t="s">
        <v>386</v>
      </c>
    </row>
    <row r="61" spans="1:43" ht="15.75" customHeight="1" x14ac:dyDescent="0.2">
      <c r="A61" s="52"/>
      <c r="B61" s="289"/>
      <c r="C61" s="112"/>
      <c r="D61" s="69"/>
      <c r="E61" s="69" t="s">
        <v>327</v>
      </c>
      <c r="F61" s="69"/>
      <c r="G61" s="69"/>
      <c r="H61" s="69"/>
      <c r="I61" s="69"/>
      <c r="J61" s="69"/>
      <c r="K61" s="120"/>
      <c r="L61" s="120"/>
      <c r="M61" s="120"/>
      <c r="N61" s="120"/>
      <c r="O61" s="62"/>
      <c r="P61" s="62"/>
      <c r="Q61" s="62"/>
      <c r="R61" s="93"/>
      <c r="S61" s="419"/>
      <c r="T61" s="420"/>
      <c r="U61" s="447"/>
      <c r="V61" s="62" t="s">
        <v>17</v>
      </c>
      <c r="W61" s="93"/>
      <c r="X61" s="93"/>
      <c r="Y61" s="93"/>
      <c r="Z61" s="93"/>
      <c r="AA61" s="85"/>
      <c r="AB61" s="61"/>
      <c r="AC61" s="463"/>
      <c r="AD61" s="463"/>
      <c r="AE61" s="463"/>
      <c r="AF61" s="463"/>
      <c r="AG61" s="463"/>
      <c r="AH61" s="463"/>
      <c r="AI61" s="463"/>
      <c r="AJ61" s="463"/>
      <c r="AK61" s="463"/>
      <c r="AL61" s="85"/>
      <c r="AP61" s="268"/>
      <c r="AQ61" s="268" t="s">
        <v>387</v>
      </c>
    </row>
    <row r="62" spans="1:43" ht="3.75" customHeight="1" x14ac:dyDescent="0.2">
      <c r="A62" s="52"/>
      <c r="B62" s="191"/>
      <c r="C62" s="112"/>
      <c r="D62" s="69"/>
      <c r="E62" s="69"/>
      <c r="F62" s="69"/>
      <c r="G62" s="69"/>
      <c r="H62" s="69"/>
      <c r="I62" s="69"/>
      <c r="J62" s="69"/>
      <c r="K62" s="120"/>
      <c r="L62" s="120"/>
      <c r="M62" s="120"/>
      <c r="N62" s="120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93"/>
      <c r="AA62" s="85"/>
      <c r="AB62" s="61"/>
      <c r="AC62" s="85"/>
      <c r="AD62" s="85"/>
      <c r="AE62" s="61"/>
      <c r="AF62" s="85"/>
      <c r="AG62" s="85"/>
      <c r="AH62" s="85"/>
      <c r="AI62" s="85"/>
      <c r="AJ62" s="85"/>
      <c r="AK62" s="85"/>
      <c r="AL62" s="85"/>
      <c r="AP62" s="268"/>
      <c r="AQ62" s="268" t="s">
        <v>388</v>
      </c>
    </row>
    <row r="63" spans="1:43" ht="18.75" customHeight="1" x14ac:dyDescent="0.2">
      <c r="A63" s="52"/>
      <c r="B63" s="191" t="s">
        <v>46</v>
      </c>
      <c r="C63" s="112"/>
      <c r="D63" s="69" t="s">
        <v>289</v>
      </c>
      <c r="E63" s="69"/>
      <c r="F63" s="69"/>
      <c r="G63" s="69"/>
      <c r="H63" s="69"/>
      <c r="I63" s="69"/>
      <c r="J63" s="62"/>
      <c r="K63" s="62"/>
      <c r="L63" s="62"/>
      <c r="M63" s="62"/>
      <c r="N63" s="62"/>
      <c r="O63" s="62"/>
      <c r="P63" s="62"/>
      <c r="Q63" s="62"/>
      <c r="R63" s="93"/>
      <c r="S63" s="93"/>
      <c r="T63" s="123"/>
      <c r="U63" s="62"/>
      <c r="V63" s="93"/>
      <c r="W63" s="93"/>
      <c r="X63" s="93"/>
      <c r="Y63" s="93"/>
      <c r="Z63" s="93"/>
      <c r="AA63" s="85"/>
      <c r="AB63" s="61"/>
      <c r="AC63" s="422"/>
      <c r="AD63" s="423"/>
      <c r="AE63" s="61"/>
      <c r="AF63" s="419"/>
      <c r="AG63" s="420"/>
      <c r="AH63" s="420"/>
      <c r="AI63" s="420"/>
      <c r="AJ63" s="420"/>
      <c r="AK63" s="421"/>
      <c r="AL63" s="85"/>
      <c r="AP63" s="268"/>
      <c r="AQ63" s="160" t="s">
        <v>389</v>
      </c>
    </row>
    <row r="64" spans="1:43" ht="14.25" customHeight="1" x14ac:dyDescent="0.2">
      <c r="A64" s="52"/>
      <c r="B64" s="274"/>
      <c r="C64" s="112"/>
      <c r="D64" s="69"/>
      <c r="E64" s="69" t="s">
        <v>287</v>
      </c>
      <c r="F64" s="69"/>
      <c r="G64" s="69"/>
      <c r="H64" s="69"/>
      <c r="I64" s="69"/>
      <c r="J64" s="62"/>
      <c r="K64" s="62"/>
      <c r="L64" s="62"/>
      <c r="M64" s="62"/>
      <c r="N64" s="62"/>
      <c r="O64" s="62"/>
      <c r="P64" s="62"/>
      <c r="Q64" s="62"/>
      <c r="R64" s="93"/>
      <c r="S64" s="419"/>
      <c r="T64" s="420"/>
      <c r="U64" s="447"/>
      <c r="V64" s="62" t="s">
        <v>17</v>
      </c>
      <c r="W64" s="93"/>
      <c r="X64" s="93"/>
      <c r="Y64" s="93"/>
      <c r="Z64" s="93"/>
      <c r="AA64" s="85"/>
      <c r="AB64" s="61"/>
      <c r="AC64" s="457"/>
      <c r="AD64" s="458"/>
      <c r="AE64" s="61"/>
      <c r="AF64" s="460"/>
      <c r="AG64" s="458"/>
      <c r="AH64" s="458"/>
      <c r="AI64" s="458"/>
      <c r="AJ64" s="458"/>
      <c r="AK64" s="458"/>
      <c r="AL64" s="85"/>
      <c r="AP64" s="268"/>
      <c r="AQ64" s="268" t="s">
        <v>390</v>
      </c>
    </row>
    <row r="65" spans="1:43" ht="14.25" customHeight="1" x14ac:dyDescent="0.2">
      <c r="A65" s="52"/>
      <c r="B65" s="274"/>
      <c r="C65" s="112"/>
      <c r="D65" s="69"/>
      <c r="E65" s="69" t="s">
        <v>286</v>
      </c>
      <c r="F65" s="69"/>
      <c r="G65" s="69"/>
      <c r="H65" s="69"/>
      <c r="I65" s="69"/>
      <c r="J65" s="62"/>
      <c r="K65" s="62"/>
      <c r="L65" s="62"/>
      <c r="M65" s="62"/>
      <c r="N65" s="62"/>
      <c r="O65" s="62"/>
      <c r="P65" s="62"/>
      <c r="Q65" s="62"/>
      <c r="R65" s="93"/>
      <c r="S65" s="419"/>
      <c r="T65" s="420"/>
      <c r="U65" s="447"/>
      <c r="V65" s="62" t="s">
        <v>17</v>
      </c>
      <c r="W65" s="93"/>
      <c r="X65" s="93"/>
      <c r="Y65" s="93"/>
      <c r="Z65" s="93"/>
      <c r="AA65" s="85"/>
      <c r="AB65" s="61"/>
      <c r="AC65" s="459"/>
      <c r="AD65" s="459"/>
      <c r="AE65" s="61"/>
      <c r="AF65" s="459"/>
      <c r="AG65" s="459"/>
      <c r="AH65" s="459"/>
      <c r="AI65" s="459"/>
      <c r="AJ65" s="459"/>
      <c r="AK65" s="459"/>
      <c r="AL65" s="85"/>
      <c r="AP65" s="268">
        <v>10</v>
      </c>
      <c r="AQ65" s="268" t="s">
        <v>392</v>
      </c>
    </row>
    <row r="66" spans="1:43" ht="3.75" customHeight="1" x14ac:dyDescent="0.2">
      <c r="A66" s="52"/>
      <c r="B66" s="191"/>
      <c r="C66" s="112"/>
      <c r="D66" s="69"/>
      <c r="E66" s="69"/>
      <c r="F66" s="69"/>
      <c r="G66" s="69"/>
      <c r="H66" s="69"/>
      <c r="I66" s="62"/>
      <c r="J66" s="62"/>
      <c r="K66" s="62"/>
      <c r="L66" s="62"/>
      <c r="M66" s="62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85"/>
      <c r="AB66" s="61"/>
      <c r="AC66" s="85"/>
      <c r="AD66" s="85"/>
      <c r="AE66" s="61"/>
      <c r="AF66" s="85"/>
      <c r="AG66" s="85"/>
      <c r="AH66" s="85"/>
      <c r="AI66" s="85"/>
      <c r="AJ66" s="85"/>
      <c r="AK66" s="85"/>
      <c r="AL66" s="85"/>
      <c r="AP66" s="89">
        <v>25</v>
      </c>
    </row>
    <row r="67" spans="1:43" ht="18.75" customHeight="1" x14ac:dyDescent="0.2">
      <c r="A67" s="430" t="s">
        <v>394</v>
      </c>
      <c r="B67" s="191" t="s">
        <v>47</v>
      </c>
      <c r="C67" s="112"/>
      <c r="D67" s="69" t="s">
        <v>393</v>
      </c>
      <c r="E67" s="69"/>
      <c r="F67" s="69"/>
      <c r="G67" s="69"/>
      <c r="H67" s="69"/>
      <c r="I67" s="62"/>
      <c r="J67" s="62"/>
      <c r="K67" s="62"/>
      <c r="L67" s="62"/>
      <c r="M67" s="62"/>
      <c r="N67" s="62"/>
      <c r="O67" s="62"/>
      <c r="P67" s="62"/>
      <c r="Q67" s="62"/>
      <c r="R67" s="93"/>
      <c r="S67" s="93"/>
      <c r="T67" s="123"/>
      <c r="U67" s="62"/>
      <c r="V67" s="93"/>
      <c r="W67" s="93"/>
      <c r="X67" s="93"/>
      <c r="Y67" s="93"/>
      <c r="Z67" s="93"/>
      <c r="AA67" s="85"/>
      <c r="AB67" s="61"/>
      <c r="AC67" s="422"/>
      <c r="AD67" s="423"/>
      <c r="AE67" s="61"/>
      <c r="AF67" s="419"/>
      <c r="AG67" s="420"/>
      <c r="AH67" s="420"/>
      <c r="AI67" s="420"/>
      <c r="AJ67" s="420"/>
      <c r="AK67" s="421"/>
      <c r="AL67" s="85"/>
      <c r="AP67" s="89">
        <v>35</v>
      </c>
    </row>
    <row r="68" spans="1:43" ht="4.9000000000000004" customHeight="1" x14ac:dyDescent="0.2">
      <c r="A68" s="430"/>
      <c r="B68" s="191"/>
      <c r="C68" s="112"/>
      <c r="D68" s="69"/>
      <c r="E68" s="69"/>
      <c r="F68" s="69"/>
      <c r="G68" s="69"/>
      <c r="H68" s="69"/>
      <c r="I68" s="62"/>
      <c r="J68" s="62"/>
      <c r="K68" s="62"/>
      <c r="L68" s="62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85"/>
      <c r="AA68" s="85"/>
      <c r="AB68" s="85"/>
      <c r="AC68" s="85"/>
      <c r="AD68" s="85"/>
      <c r="AE68" s="61"/>
      <c r="AF68" s="85"/>
      <c r="AG68" s="85"/>
      <c r="AH68" s="85"/>
      <c r="AI68" s="85"/>
      <c r="AJ68" s="85"/>
      <c r="AK68" s="85"/>
      <c r="AL68" s="85"/>
      <c r="AP68" s="89"/>
    </row>
    <row r="69" spans="1:43" ht="18.75" customHeight="1" x14ac:dyDescent="0.2">
      <c r="A69" s="430"/>
      <c r="B69" s="180"/>
      <c r="C69" s="112"/>
      <c r="D69" s="74" t="s">
        <v>221</v>
      </c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123"/>
      <c r="U69" s="124"/>
      <c r="V69" s="85"/>
      <c r="W69" s="85"/>
      <c r="X69" s="85"/>
      <c r="Y69" s="85"/>
      <c r="Z69" s="85"/>
      <c r="AA69" s="85"/>
      <c r="AB69" s="85"/>
      <c r="AC69" s="85"/>
      <c r="AD69" s="85"/>
      <c r="AE69" s="61"/>
      <c r="AF69" s="427" t="str">
        <f>IF(SUM(AE56:AK67)=0,"",SUM(AE56:AK67))</f>
        <v/>
      </c>
      <c r="AG69" s="428"/>
      <c r="AH69" s="428"/>
      <c r="AI69" s="428"/>
      <c r="AJ69" s="428"/>
      <c r="AK69" s="429"/>
      <c r="AL69" s="85"/>
      <c r="AP69" s="89"/>
    </row>
    <row r="70" spans="1:43" ht="4.9000000000000004" customHeight="1" x14ac:dyDescent="0.2">
      <c r="A70" s="430"/>
      <c r="B70" s="180"/>
      <c r="C70" s="11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85"/>
      <c r="R70" s="85"/>
      <c r="S70" s="85"/>
      <c r="T70" s="85"/>
      <c r="U70" s="62"/>
      <c r="V70" s="62"/>
      <c r="W70" s="62"/>
      <c r="X70" s="62"/>
      <c r="Y70" s="62"/>
      <c r="Z70" s="85"/>
      <c r="AA70" s="85"/>
      <c r="AB70" s="85"/>
      <c r="AC70" s="85"/>
      <c r="AD70" s="85"/>
      <c r="AE70" s="61"/>
      <c r="AF70" s="85"/>
      <c r="AG70" s="85"/>
      <c r="AH70" s="85"/>
      <c r="AI70" s="85"/>
      <c r="AJ70" s="85"/>
      <c r="AK70" s="85"/>
      <c r="AL70" s="85"/>
    </row>
    <row r="71" spans="1:43" ht="18.75" customHeight="1" x14ac:dyDescent="0.2">
      <c r="A71" s="430"/>
      <c r="B71" s="180" t="s">
        <v>48</v>
      </c>
      <c r="C71" s="112"/>
      <c r="D71" s="62" t="s">
        <v>13</v>
      </c>
      <c r="E71" s="69"/>
      <c r="F71" s="54"/>
      <c r="G71" s="54"/>
      <c r="H71" s="54"/>
      <c r="I71" s="54"/>
      <c r="J71" s="54"/>
      <c r="K71" s="431"/>
      <c r="L71" s="431"/>
      <c r="M71" s="431"/>
      <c r="N71" s="431"/>
      <c r="O71" s="431"/>
      <c r="P71" s="431"/>
      <c r="Q71" s="431"/>
      <c r="R71" s="431"/>
      <c r="S71" s="431"/>
      <c r="T71" s="431"/>
      <c r="U71" s="431"/>
      <c r="V71" s="431"/>
      <c r="W71" s="431"/>
      <c r="X71" s="431"/>
      <c r="Y71" s="431"/>
      <c r="Z71" s="431"/>
      <c r="AA71" s="85"/>
      <c r="AB71" s="85"/>
      <c r="AC71" s="124"/>
      <c r="AD71" s="85"/>
      <c r="AE71" s="61"/>
      <c r="AF71" s="419"/>
      <c r="AG71" s="420"/>
      <c r="AH71" s="420"/>
      <c r="AI71" s="420"/>
      <c r="AJ71" s="420"/>
      <c r="AK71" s="421"/>
      <c r="AL71" s="85"/>
    </row>
    <row r="72" spans="1:43" ht="4.9000000000000004" customHeight="1" x14ac:dyDescent="0.2">
      <c r="A72" s="430"/>
      <c r="B72" s="180"/>
      <c r="C72" s="62"/>
      <c r="D72" s="62"/>
      <c r="E72" s="69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85"/>
      <c r="Z72" s="85"/>
      <c r="AA72" s="85"/>
      <c r="AB72" s="85"/>
      <c r="AC72" s="85"/>
      <c r="AD72" s="85"/>
      <c r="AE72" s="61"/>
      <c r="AF72" s="85"/>
      <c r="AG72" s="85"/>
      <c r="AH72" s="85"/>
      <c r="AI72" s="85"/>
      <c r="AJ72" s="85"/>
      <c r="AK72" s="85"/>
      <c r="AL72" s="85"/>
    </row>
    <row r="73" spans="1:43" ht="18.75" customHeight="1" x14ac:dyDescent="0.2">
      <c r="A73" s="430"/>
      <c r="B73" s="180"/>
      <c r="C73" s="112"/>
      <c r="D73" s="63" t="s">
        <v>222</v>
      </c>
      <c r="E73" s="75"/>
      <c r="F73" s="75"/>
      <c r="G73" s="75"/>
      <c r="H73" s="75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124"/>
      <c r="V73" s="85"/>
      <c r="W73" s="85"/>
      <c r="X73" s="85"/>
      <c r="Y73" s="85"/>
      <c r="Z73" s="85"/>
      <c r="AA73" s="85"/>
      <c r="AB73" s="85"/>
      <c r="AC73" s="85"/>
      <c r="AD73" s="85"/>
      <c r="AE73" s="61"/>
      <c r="AF73" s="427" t="str">
        <f>IF(SUM(AF69:AK71)=0,"",SUM(AF69:AK71))</f>
        <v/>
      </c>
      <c r="AG73" s="428"/>
      <c r="AH73" s="428"/>
      <c r="AI73" s="428"/>
      <c r="AJ73" s="428"/>
      <c r="AK73" s="429"/>
      <c r="AL73" s="85"/>
      <c r="AM73" s="56"/>
    </row>
    <row r="74" spans="1:43" ht="5.45" customHeight="1" x14ac:dyDescent="0.2">
      <c r="A74" s="430"/>
      <c r="B74" s="180"/>
      <c r="C74" s="112"/>
      <c r="D74" s="63"/>
      <c r="E74" s="75"/>
      <c r="F74" s="75"/>
      <c r="G74" s="75"/>
      <c r="H74" s="75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124"/>
      <c r="V74" s="85"/>
      <c r="W74" s="85"/>
      <c r="X74" s="85"/>
      <c r="Y74" s="85"/>
      <c r="Z74" s="85"/>
      <c r="AA74" s="85"/>
      <c r="AB74" s="85"/>
      <c r="AC74" s="85"/>
      <c r="AD74" s="85"/>
      <c r="AE74" s="61"/>
      <c r="AF74" s="161"/>
      <c r="AG74" s="161"/>
      <c r="AH74" s="161"/>
      <c r="AI74" s="161"/>
      <c r="AJ74" s="161"/>
      <c r="AK74" s="161"/>
      <c r="AL74" s="85"/>
      <c r="AM74" s="56"/>
    </row>
    <row r="75" spans="1:43" ht="13.5" x14ac:dyDescent="0.2">
      <c r="A75" s="430"/>
      <c r="B75" s="195" t="s">
        <v>115</v>
      </c>
      <c r="C75" s="127" t="s">
        <v>124</v>
      </c>
      <c r="D75" s="76"/>
      <c r="E75" s="76"/>
      <c r="F75" s="76"/>
      <c r="G75" s="76"/>
      <c r="H75" s="76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8"/>
      <c r="W75" s="79"/>
      <c r="X75" s="79"/>
      <c r="Y75" s="80"/>
      <c r="Z75" s="80"/>
      <c r="AA75" s="55"/>
      <c r="AB75" s="87"/>
      <c r="AC75" s="87"/>
      <c r="AD75" s="125"/>
      <c r="AE75" s="87"/>
      <c r="AF75" s="87"/>
      <c r="AG75" s="87"/>
      <c r="AH75" s="87"/>
      <c r="AI75" s="87"/>
      <c r="AJ75" s="87"/>
      <c r="AK75" s="87"/>
      <c r="AL75" s="85"/>
      <c r="AM75" s="56"/>
    </row>
    <row r="76" spans="1:43" ht="4.5" customHeight="1" x14ac:dyDescent="0.2">
      <c r="A76" s="430"/>
      <c r="B76" s="115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85"/>
      <c r="Y76" s="85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85"/>
    </row>
    <row r="77" spans="1:43" x14ac:dyDescent="0.2">
      <c r="A77" s="8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85"/>
      <c r="X77" s="85"/>
      <c r="Y77" s="62"/>
      <c r="Z77" s="62"/>
      <c r="AA77" s="62"/>
      <c r="AB77" s="62"/>
      <c r="AC77" s="62"/>
      <c r="AD77" s="62"/>
      <c r="AE77" s="62"/>
      <c r="AF77" s="62"/>
      <c r="AG77" s="62" t="s">
        <v>229</v>
      </c>
      <c r="AH77" s="62"/>
      <c r="AI77" s="62"/>
      <c r="AJ77" s="62"/>
      <c r="AK77" s="85"/>
      <c r="AL77" s="85"/>
      <c r="AM77" s="85"/>
    </row>
    <row r="78" spans="1:43" ht="5.45" customHeight="1" x14ac:dyDescent="0.2">
      <c r="A78" s="81"/>
      <c r="B78" s="128"/>
      <c r="C78" s="129"/>
      <c r="D78" s="84"/>
      <c r="E78" s="84"/>
      <c r="F78" s="84"/>
      <c r="G78" s="84"/>
      <c r="H78" s="84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101"/>
      <c r="W78" s="102"/>
      <c r="X78" s="102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112"/>
      <c r="AK78" s="112"/>
      <c r="AL78" s="112"/>
      <c r="AM78" s="112"/>
    </row>
    <row r="79" spans="1:43" ht="5.45" customHeight="1" x14ac:dyDescent="0.2">
      <c r="A79" s="81"/>
      <c r="B79" s="128"/>
      <c r="C79" s="129"/>
      <c r="D79" s="84"/>
      <c r="E79" s="84"/>
      <c r="F79" s="84"/>
      <c r="G79" s="84"/>
      <c r="H79" s="84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101"/>
      <c r="W79" s="102"/>
      <c r="X79" s="102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173"/>
    </row>
    <row r="80" spans="1:43" ht="21.75" customHeight="1" x14ac:dyDescent="0.2">
      <c r="A80" s="52"/>
      <c r="B80" s="194" t="s">
        <v>16</v>
      </c>
      <c r="C80" s="75" t="s">
        <v>53</v>
      </c>
      <c r="D80" s="75"/>
      <c r="E80" s="75"/>
      <c r="F80" s="57"/>
      <c r="G80" s="57"/>
      <c r="H80" s="57"/>
      <c r="I80" s="57"/>
      <c r="J80" s="57"/>
      <c r="K80" s="57"/>
      <c r="L80" s="57"/>
      <c r="M80" s="57"/>
      <c r="N80" s="57"/>
      <c r="O80" s="446" t="str">
        <f>IF(I22="","",CONCATENATE(D22," ",I22,", ",U22))</f>
        <v/>
      </c>
      <c r="P80" s="446"/>
      <c r="Q80" s="446"/>
      <c r="R80" s="446"/>
      <c r="S80" s="446"/>
      <c r="T80" s="446"/>
      <c r="U80" s="446"/>
      <c r="V80" s="446"/>
      <c r="W80" s="446"/>
      <c r="X80" s="446"/>
      <c r="Y80" s="446"/>
      <c r="Z80" s="446"/>
      <c r="AA80" s="446"/>
      <c r="AB80" s="446"/>
      <c r="AC80" s="446"/>
      <c r="AD80" s="446"/>
      <c r="AE80" s="446"/>
      <c r="AF80" s="446"/>
      <c r="AG80" s="446"/>
      <c r="AH80" s="446"/>
      <c r="AI80" s="446"/>
      <c r="AJ80" s="446"/>
      <c r="AK80" s="446"/>
      <c r="AL80" s="85"/>
    </row>
    <row r="81" spans="1:43" ht="3" customHeight="1" x14ac:dyDescent="0.2">
      <c r="A81" s="52"/>
      <c r="B81" s="199"/>
      <c r="C81" s="75"/>
      <c r="D81" s="75"/>
      <c r="E81" s="75"/>
      <c r="F81" s="57"/>
      <c r="G81" s="57"/>
      <c r="H81" s="57"/>
      <c r="I81" s="57"/>
      <c r="J81" s="57"/>
      <c r="K81" s="57"/>
      <c r="L81" s="57"/>
      <c r="M81" s="57"/>
      <c r="N81" s="57"/>
      <c r="O81" s="171"/>
      <c r="P81" s="171"/>
      <c r="Q81" s="171"/>
      <c r="R81" s="171"/>
      <c r="S81" s="171"/>
      <c r="T81" s="171"/>
      <c r="U81" s="171"/>
      <c r="V81" s="171"/>
      <c r="W81" s="171"/>
      <c r="X81" s="181"/>
      <c r="Y81" s="181"/>
      <c r="Z81" s="181"/>
      <c r="AA81" s="181"/>
      <c r="AB81" s="181"/>
      <c r="AC81" s="171"/>
      <c r="AD81" s="181"/>
      <c r="AE81" s="181"/>
      <c r="AF81" s="181"/>
      <c r="AG81" s="181"/>
      <c r="AH81" s="181"/>
      <c r="AI81" s="181"/>
      <c r="AJ81" s="181"/>
      <c r="AK81" s="181"/>
      <c r="AL81" s="85"/>
    </row>
    <row r="82" spans="1:43" ht="24" customHeight="1" x14ac:dyDescent="0.2">
      <c r="A82" s="52"/>
      <c r="B82" s="199"/>
      <c r="C82" s="322" t="s">
        <v>337</v>
      </c>
      <c r="D82" s="75"/>
      <c r="E82" s="75"/>
      <c r="F82" s="75"/>
      <c r="G82" s="75"/>
      <c r="H82" s="75"/>
      <c r="I82" s="75"/>
      <c r="J82" s="54"/>
      <c r="K82" s="54"/>
      <c r="L82" s="54"/>
      <c r="M82" s="54"/>
      <c r="N82" s="54"/>
      <c r="O82" s="82"/>
      <c r="P82" s="82"/>
      <c r="Q82" s="82"/>
      <c r="R82" s="82"/>
      <c r="T82" s="326" t="str">
        <f>IF($AP$82=3,"Nein",IF($AP$82=2,"Ja",""))</f>
        <v/>
      </c>
      <c r="V82" s="326"/>
      <c r="W82" s="82"/>
      <c r="X82" s="424" t="s">
        <v>167</v>
      </c>
      <c r="Y82" s="425"/>
      <c r="Z82" s="425"/>
      <c r="AA82" s="425"/>
      <c r="AB82" s="426"/>
      <c r="AC82" s="99"/>
      <c r="AD82" s="448" t="s">
        <v>343</v>
      </c>
      <c r="AE82" s="449"/>
      <c r="AF82" s="449"/>
      <c r="AG82" s="449"/>
      <c r="AH82" s="449"/>
      <c r="AI82" s="449"/>
      <c r="AJ82" s="449"/>
      <c r="AK82" s="450"/>
      <c r="AL82" s="85"/>
      <c r="AP82" s="160">
        <v>1</v>
      </c>
      <c r="AQ82" s="160" t="s">
        <v>335</v>
      </c>
    </row>
    <row r="83" spans="1:43" ht="16.149999999999999" customHeight="1" x14ac:dyDescent="0.2">
      <c r="A83" s="52"/>
      <c r="B83" s="128" t="s">
        <v>19</v>
      </c>
      <c r="C83" s="71" t="s">
        <v>36</v>
      </c>
      <c r="D83" s="83"/>
      <c r="E83" s="83"/>
      <c r="F83" s="83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361"/>
      <c r="Y83" s="361"/>
      <c r="Z83" s="361"/>
      <c r="AA83" s="361"/>
      <c r="AB83" s="361"/>
      <c r="AC83" s="85"/>
      <c r="AD83" s="364"/>
      <c r="AE83" s="365"/>
      <c r="AF83" s="365"/>
      <c r="AG83" s="365"/>
      <c r="AH83" s="365"/>
      <c r="AI83" s="362" t="s">
        <v>141</v>
      </c>
      <c r="AJ83" s="363"/>
      <c r="AK83" s="363"/>
      <c r="AL83" s="85"/>
      <c r="AP83" s="160"/>
      <c r="AQ83" s="160" t="s">
        <v>336</v>
      </c>
    </row>
    <row r="84" spans="1:43" ht="16.149999999999999" customHeight="1" x14ac:dyDescent="0.2">
      <c r="A84" s="52"/>
      <c r="B84" s="128" t="s">
        <v>18</v>
      </c>
      <c r="C84" s="71" t="s">
        <v>37</v>
      </c>
      <c r="D84" s="83"/>
      <c r="E84" s="83"/>
      <c r="F84" s="83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360">
        <v>0</v>
      </c>
      <c r="Y84" s="360"/>
      <c r="Z84" s="360"/>
      <c r="AA84" s="360"/>
      <c r="AB84" s="360"/>
      <c r="AC84" s="85"/>
      <c r="AD84" s="366"/>
      <c r="AE84" s="367"/>
      <c r="AF84" s="367"/>
      <c r="AG84" s="367"/>
      <c r="AH84" s="367"/>
      <c r="AI84" s="362" t="s">
        <v>64</v>
      </c>
      <c r="AJ84" s="363"/>
      <c r="AK84" s="363"/>
      <c r="AL84" s="85"/>
    </row>
    <row r="85" spans="1:43" ht="16.149999999999999" customHeight="1" x14ac:dyDescent="0.2">
      <c r="A85" s="52"/>
      <c r="B85" s="128" t="s">
        <v>20</v>
      </c>
      <c r="C85" s="71" t="s">
        <v>38</v>
      </c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355" t="str">
        <f>IF(AND(AP82=2,AP85=1,AQ85&gt;2),"Mieterhöhung max. 2 €/m²","")</f>
        <v/>
      </c>
      <c r="U85" s="355"/>
      <c r="V85" s="355"/>
      <c r="W85" s="54"/>
      <c r="X85" s="360"/>
      <c r="Y85" s="360"/>
      <c r="Z85" s="360"/>
      <c r="AA85" s="360"/>
      <c r="AB85" s="360"/>
      <c r="AC85" s="85"/>
      <c r="AD85" s="366"/>
      <c r="AE85" s="367"/>
      <c r="AF85" s="367"/>
      <c r="AG85" s="367"/>
      <c r="AH85" s="367"/>
      <c r="AI85" s="362" t="s">
        <v>116</v>
      </c>
      <c r="AJ85" s="363"/>
      <c r="AK85" s="363"/>
      <c r="AL85" s="85"/>
      <c r="AP85" s="56">
        <f>IF(X85&gt;0,1,0)</f>
        <v>0</v>
      </c>
      <c r="AQ85" s="324">
        <f>AD85-X85</f>
        <v>0</v>
      </c>
    </row>
    <row r="86" spans="1:43" ht="16.149999999999999" customHeight="1" x14ac:dyDescent="0.2">
      <c r="A86" s="52"/>
      <c r="B86" s="128" t="s">
        <v>22</v>
      </c>
      <c r="C86" s="71" t="s">
        <v>338</v>
      </c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361"/>
      <c r="Y86" s="361"/>
      <c r="Z86" s="361"/>
      <c r="AA86" s="361"/>
      <c r="AB86" s="361"/>
      <c r="AC86" s="85"/>
      <c r="AD86" s="364"/>
      <c r="AE86" s="365"/>
      <c r="AF86" s="365"/>
      <c r="AG86" s="365"/>
      <c r="AH86" s="365"/>
      <c r="AI86" s="362" t="s">
        <v>141</v>
      </c>
      <c r="AJ86" s="363"/>
      <c r="AK86" s="363"/>
      <c r="AL86" s="85"/>
    </row>
    <row r="87" spans="1:43" ht="16.149999999999999" customHeight="1" x14ac:dyDescent="0.2">
      <c r="A87" s="52"/>
      <c r="B87" s="128" t="s">
        <v>23</v>
      </c>
      <c r="C87" s="71" t="s">
        <v>37</v>
      </c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360"/>
      <c r="Y87" s="360"/>
      <c r="Z87" s="360"/>
      <c r="AA87" s="360"/>
      <c r="AB87" s="360"/>
      <c r="AC87" s="85"/>
      <c r="AD87" s="366"/>
      <c r="AE87" s="367"/>
      <c r="AF87" s="367"/>
      <c r="AG87" s="367"/>
      <c r="AH87" s="367"/>
      <c r="AI87" s="362" t="s">
        <v>64</v>
      </c>
      <c r="AJ87" s="363"/>
      <c r="AK87" s="363"/>
      <c r="AL87" s="85"/>
      <c r="AM87" s="56"/>
    </row>
    <row r="88" spans="1:43" ht="16.149999999999999" customHeight="1" x14ac:dyDescent="0.2">
      <c r="A88" s="52"/>
      <c r="B88" s="128" t="s">
        <v>24</v>
      </c>
      <c r="C88" s="71" t="s">
        <v>38</v>
      </c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360"/>
      <c r="Y88" s="360"/>
      <c r="Z88" s="360"/>
      <c r="AA88" s="360"/>
      <c r="AB88" s="360"/>
      <c r="AC88" s="85"/>
      <c r="AD88" s="366"/>
      <c r="AE88" s="367"/>
      <c r="AF88" s="367"/>
      <c r="AG88" s="367"/>
      <c r="AH88" s="367"/>
      <c r="AI88" s="362" t="s">
        <v>116</v>
      </c>
      <c r="AJ88" s="363"/>
      <c r="AK88" s="363"/>
      <c r="AL88" s="85"/>
      <c r="AM88" s="56"/>
    </row>
    <row r="89" spans="1:43" ht="16.149999999999999" customHeight="1" x14ac:dyDescent="0.2">
      <c r="A89" s="52"/>
      <c r="B89" s="128" t="s">
        <v>25</v>
      </c>
      <c r="C89" s="71" t="s">
        <v>39</v>
      </c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85"/>
      <c r="AD89" s="364"/>
      <c r="AE89" s="365"/>
      <c r="AF89" s="365"/>
      <c r="AG89" s="365"/>
      <c r="AH89" s="365"/>
      <c r="AI89" s="362" t="s">
        <v>141</v>
      </c>
      <c r="AJ89" s="363"/>
      <c r="AK89" s="363"/>
      <c r="AL89" s="85"/>
      <c r="AM89" s="56"/>
    </row>
    <row r="90" spans="1:43" ht="16.149999999999999" customHeight="1" x14ac:dyDescent="0.2">
      <c r="A90" s="52"/>
      <c r="B90" s="128" t="s">
        <v>26</v>
      </c>
      <c r="C90" s="71" t="s">
        <v>40</v>
      </c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85"/>
      <c r="AD90" s="366"/>
      <c r="AE90" s="367"/>
      <c r="AF90" s="367"/>
      <c r="AG90" s="367"/>
      <c r="AH90" s="367"/>
      <c r="AI90" s="362" t="s">
        <v>64</v>
      </c>
      <c r="AJ90" s="363"/>
      <c r="AK90" s="363"/>
      <c r="AL90" s="85"/>
      <c r="AM90" s="56"/>
    </row>
    <row r="91" spans="1:43" ht="16.149999999999999" customHeight="1" x14ac:dyDescent="0.2">
      <c r="A91" s="52"/>
      <c r="B91" s="128" t="s">
        <v>27</v>
      </c>
      <c r="C91" s="71" t="s">
        <v>41</v>
      </c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85"/>
      <c r="AD91" s="366"/>
      <c r="AE91" s="367"/>
      <c r="AF91" s="367"/>
      <c r="AG91" s="367"/>
      <c r="AH91" s="367"/>
      <c r="AI91" s="362" t="s">
        <v>116</v>
      </c>
      <c r="AJ91" s="363"/>
      <c r="AK91" s="363"/>
      <c r="AL91" s="85"/>
      <c r="AM91" s="56"/>
    </row>
    <row r="92" spans="1:43" ht="16.149999999999999" customHeight="1" x14ac:dyDescent="0.2">
      <c r="A92" s="52"/>
      <c r="B92" s="128" t="s">
        <v>28</v>
      </c>
      <c r="C92" s="71" t="s">
        <v>77</v>
      </c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85"/>
      <c r="AD92" s="364"/>
      <c r="AE92" s="365"/>
      <c r="AF92" s="365"/>
      <c r="AG92" s="365"/>
      <c r="AH92" s="365"/>
      <c r="AI92" s="362" t="s">
        <v>141</v>
      </c>
      <c r="AJ92" s="363"/>
      <c r="AK92" s="363"/>
      <c r="AL92" s="85"/>
      <c r="AM92" s="56"/>
    </row>
    <row r="93" spans="1:43" ht="16.149999999999999" customHeight="1" x14ac:dyDescent="0.2">
      <c r="A93" s="52"/>
      <c r="B93" s="128" t="s">
        <v>29</v>
      </c>
      <c r="C93" s="71" t="s">
        <v>42</v>
      </c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85"/>
      <c r="AD93" s="366"/>
      <c r="AE93" s="367"/>
      <c r="AF93" s="367"/>
      <c r="AG93" s="367"/>
      <c r="AH93" s="367"/>
      <c r="AI93" s="362" t="s">
        <v>142</v>
      </c>
      <c r="AJ93" s="363"/>
      <c r="AK93" s="363"/>
      <c r="AL93" s="85"/>
      <c r="AM93" s="56"/>
    </row>
    <row r="94" spans="1:43" ht="16.149999999999999" customHeight="1" x14ac:dyDescent="0.2">
      <c r="A94" s="52"/>
      <c r="B94" s="128" t="s">
        <v>30</v>
      </c>
      <c r="C94" s="71" t="s">
        <v>43</v>
      </c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85"/>
      <c r="AD94" s="364"/>
      <c r="AE94" s="365"/>
      <c r="AF94" s="365"/>
      <c r="AG94" s="365"/>
      <c r="AH94" s="365"/>
      <c r="AI94" s="362" t="s">
        <v>141</v>
      </c>
      <c r="AJ94" s="363"/>
      <c r="AK94" s="363"/>
      <c r="AL94" s="85"/>
      <c r="AM94" s="56"/>
    </row>
    <row r="95" spans="1:43" ht="16.149999999999999" customHeight="1" x14ac:dyDescent="0.2">
      <c r="A95" s="52"/>
      <c r="B95" s="128" t="s">
        <v>31</v>
      </c>
      <c r="C95" s="71" t="s">
        <v>44</v>
      </c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85"/>
      <c r="AD95" s="366"/>
      <c r="AE95" s="367"/>
      <c r="AF95" s="367"/>
      <c r="AG95" s="367"/>
      <c r="AH95" s="367"/>
      <c r="AI95" s="362" t="s">
        <v>142</v>
      </c>
      <c r="AJ95" s="363"/>
      <c r="AK95" s="363"/>
      <c r="AL95" s="85"/>
      <c r="AM95" s="56"/>
    </row>
    <row r="96" spans="1:43" ht="16.149999999999999" customHeight="1" x14ac:dyDescent="0.2">
      <c r="A96" s="52"/>
      <c r="B96" s="128" t="s">
        <v>32</v>
      </c>
      <c r="C96" s="71" t="s">
        <v>144</v>
      </c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85"/>
      <c r="AD96" s="366"/>
      <c r="AE96" s="367"/>
      <c r="AF96" s="367"/>
      <c r="AG96" s="367"/>
      <c r="AH96" s="367"/>
      <c r="AI96" s="362" t="s">
        <v>73</v>
      </c>
      <c r="AJ96" s="363"/>
      <c r="AK96" s="363"/>
      <c r="AL96" s="85"/>
      <c r="AM96" s="56"/>
    </row>
    <row r="97" spans="1:39" ht="16.149999999999999" customHeight="1" x14ac:dyDescent="0.2">
      <c r="A97" s="52"/>
      <c r="B97" s="128" t="s">
        <v>33</v>
      </c>
      <c r="C97" s="71" t="s">
        <v>121</v>
      </c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85"/>
      <c r="AD97" s="364"/>
      <c r="AE97" s="365"/>
      <c r="AF97" s="365"/>
      <c r="AG97" s="365"/>
      <c r="AH97" s="365"/>
      <c r="AI97" s="362" t="s">
        <v>141</v>
      </c>
      <c r="AJ97" s="363"/>
      <c r="AK97" s="363"/>
      <c r="AL97" s="85"/>
      <c r="AM97" s="56"/>
    </row>
    <row r="98" spans="1:39" ht="16.149999999999999" customHeight="1" x14ac:dyDescent="0.2">
      <c r="A98" s="52"/>
      <c r="B98" s="128" t="s">
        <v>75</v>
      </c>
      <c r="C98" s="71" t="s">
        <v>122</v>
      </c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85"/>
      <c r="AD98" s="364"/>
      <c r="AE98" s="365"/>
      <c r="AF98" s="365"/>
      <c r="AG98" s="365"/>
      <c r="AH98" s="365"/>
      <c r="AI98" s="362" t="s">
        <v>141</v>
      </c>
      <c r="AJ98" s="363"/>
      <c r="AK98" s="363"/>
      <c r="AL98" s="85"/>
      <c r="AM98" s="56"/>
    </row>
    <row r="99" spans="1:39" ht="16.149999999999999" customHeight="1" x14ac:dyDescent="0.2">
      <c r="A99" s="52"/>
      <c r="B99" s="128" t="s">
        <v>76</v>
      </c>
      <c r="C99" s="71" t="s">
        <v>235</v>
      </c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356"/>
      <c r="Y99" s="357"/>
      <c r="Z99" s="357"/>
      <c r="AA99" s="358" t="s">
        <v>64</v>
      </c>
      <c r="AB99" s="359"/>
      <c r="AC99" s="85"/>
      <c r="AD99" s="364"/>
      <c r="AE99" s="365"/>
      <c r="AF99" s="365"/>
      <c r="AG99" s="365"/>
      <c r="AH99" s="365"/>
      <c r="AI99" s="362" t="s">
        <v>141</v>
      </c>
      <c r="AJ99" s="363"/>
      <c r="AK99" s="363"/>
      <c r="AL99" s="85"/>
      <c r="AM99" s="56"/>
    </row>
    <row r="100" spans="1:39" x14ac:dyDescent="0.2">
      <c r="A100" s="52"/>
      <c r="B100" s="128"/>
      <c r="C100" s="85"/>
      <c r="D100" s="85"/>
      <c r="E100" s="85"/>
      <c r="F100" s="85"/>
      <c r="G100" s="85"/>
      <c r="H100" s="85"/>
      <c r="I100" s="86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56"/>
    </row>
    <row r="101" spans="1:39" x14ac:dyDescent="0.2">
      <c r="A101" s="52"/>
      <c r="B101" s="194" t="s">
        <v>71</v>
      </c>
      <c r="C101" s="84" t="s">
        <v>14</v>
      </c>
      <c r="D101" s="85"/>
      <c r="E101" s="85"/>
      <c r="F101" s="85"/>
      <c r="G101" s="85"/>
      <c r="H101" s="85"/>
      <c r="I101" s="86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98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56"/>
    </row>
    <row r="102" spans="1:39" ht="4.9000000000000004" customHeight="1" x14ac:dyDescent="0.2">
      <c r="A102" s="52"/>
      <c r="B102" s="185"/>
      <c r="C102" s="87"/>
      <c r="D102" s="87"/>
      <c r="E102" s="87"/>
      <c r="F102" s="87"/>
      <c r="G102" s="87"/>
      <c r="H102" s="87"/>
      <c r="I102" s="88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5"/>
      <c r="AM102" s="56"/>
    </row>
    <row r="103" spans="1:39" ht="12" customHeight="1" x14ac:dyDescent="0.2">
      <c r="A103" s="52"/>
      <c r="B103" s="185"/>
      <c r="C103" s="369" t="s">
        <v>15</v>
      </c>
      <c r="D103" s="370"/>
      <c r="E103" s="370"/>
      <c r="F103" s="370"/>
      <c r="G103" s="370"/>
      <c r="H103" s="370"/>
      <c r="I103" s="370"/>
      <c r="J103" s="370"/>
      <c r="K103" s="370"/>
      <c r="L103" s="370"/>
      <c r="M103" s="370"/>
      <c r="N103" s="370"/>
      <c r="O103" s="371"/>
      <c r="P103" s="369" t="s">
        <v>139</v>
      </c>
      <c r="Q103" s="370"/>
      <c r="R103" s="370"/>
      <c r="S103" s="370"/>
      <c r="T103" s="370"/>
      <c r="U103" s="370"/>
      <c r="V103" s="370"/>
      <c r="W103" s="370"/>
      <c r="X103" s="369" t="s">
        <v>140</v>
      </c>
      <c r="Y103" s="370"/>
      <c r="Z103" s="370"/>
      <c r="AA103" s="370"/>
      <c r="AB103" s="370"/>
      <c r="AC103" s="370"/>
      <c r="AD103" s="370"/>
      <c r="AE103" s="370"/>
      <c r="AF103" s="451" t="s">
        <v>155</v>
      </c>
      <c r="AG103" s="452"/>
      <c r="AH103" s="453"/>
      <c r="AI103" s="451" t="s">
        <v>111</v>
      </c>
      <c r="AJ103" s="452"/>
      <c r="AK103" s="453"/>
      <c r="AL103" s="85"/>
      <c r="AM103" s="56"/>
    </row>
    <row r="104" spans="1:39" ht="12" customHeight="1" x14ac:dyDescent="0.2">
      <c r="A104" s="52"/>
      <c r="B104" s="185"/>
      <c r="C104" s="372"/>
      <c r="D104" s="373"/>
      <c r="E104" s="373"/>
      <c r="F104" s="373"/>
      <c r="G104" s="373"/>
      <c r="H104" s="373"/>
      <c r="I104" s="373"/>
      <c r="J104" s="373"/>
      <c r="K104" s="373"/>
      <c r="L104" s="373"/>
      <c r="M104" s="373"/>
      <c r="N104" s="373"/>
      <c r="O104" s="374"/>
      <c r="P104" s="372"/>
      <c r="Q104" s="373"/>
      <c r="R104" s="373"/>
      <c r="S104" s="373"/>
      <c r="T104" s="373"/>
      <c r="U104" s="373"/>
      <c r="V104" s="373"/>
      <c r="W104" s="373"/>
      <c r="X104" s="372"/>
      <c r="Y104" s="373"/>
      <c r="Z104" s="373"/>
      <c r="AA104" s="373"/>
      <c r="AB104" s="373"/>
      <c r="AC104" s="373"/>
      <c r="AD104" s="373"/>
      <c r="AE104" s="373"/>
      <c r="AF104" s="454"/>
      <c r="AG104" s="455"/>
      <c r="AH104" s="456"/>
      <c r="AI104" s="454"/>
      <c r="AJ104" s="455"/>
      <c r="AK104" s="456"/>
      <c r="AL104" s="85"/>
      <c r="AM104" s="56"/>
    </row>
    <row r="105" spans="1:39" ht="16.149999999999999" customHeight="1" x14ac:dyDescent="0.2">
      <c r="A105" s="52"/>
      <c r="B105" s="185" t="s">
        <v>87</v>
      </c>
      <c r="C105" s="382"/>
      <c r="D105" s="383"/>
      <c r="E105" s="383"/>
      <c r="F105" s="383"/>
      <c r="G105" s="383"/>
      <c r="H105" s="383"/>
      <c r="I105" s="383"/>
      <c r="J105" s="383"/>
      <c r="K105" s="383"/>
      <c r="L105" s="383"/>
      <c r="M105" s="383"/>
      <c r="N105" s="383"/>
      <c r="O105" s="384"/>
      <c r="P105" s="385"/>
      <c r="Q105" s="386"/>
      <c r="R105" s="386"/>
      <c r="S105" s="386"/>
      <c r="T105" s="386"/>
      <c r="U105" s="386"/>
      <c r="V105" s="386"/>
      <c r="W105" s="386"/>
      <c r="X105" s="379"/>
      <c r="Y105" s="380"/>
      <c r="Z105" s="380"/>
      <c r="AA105" s="380"/>
      <c r="AB105" s="380"/>
      <c r="AC105" s="380"/>
      <c r="AD105" s="380"/>
      <c r="AE105" s="381"/>
      <c r="AF105" s="352"/>
      <c r="AG105" s="353"/>
      <c r="AH105" s="354"/>
      <c r="AI105" s="352"/>
      <c r="AJ105" s="353"/>
      <c r="AK105" s="354"/>
      <c r="AL105" s="85"/>
      <c r="AM105" s="56"/>
    </row>
    <row r="106" spans="1:39" ht="16.149999999999999" customHeight="1" x14ac:dyDescent="0.2">
      <c r="A106" s="52"/>
      <c r="B106" s="185" t="s">
        <v>88</v>
      </c>
      <c r="C106" s="382"/>
      <c r="D106" s="383"/>
      <c r="E106" s="383"/>
      <c r="F106" s="383"/>
      <c r="G106" s="383"/>
      <c r="H106" s="383"/>
      <c r="I106" s="383"/>
      <c r="J106" s="383"/>
      <c r="K106" s="383"/>
      <c r="L106" s="383"/>
      <c r="M106" s="383"/>
      <c r="N106" s="383"/>
      <c r="O106" s="384"/>
      <c r="P106" s="385"/>
      <c r="Q106" s="386"/>
      <c r="R106" s="386"/>
      <c r="S106" s="386"/>
      <c r="T106" s="386"/>
      <c r="U106" s="386"/>
      <c r="V106" s="386"/>
      <c r="W106" s="386"/>
      <c r="X106" s="379"/>
      <c r="Y106" s="380"/>
      <c r="Z106" s="380"/>
      <c r="AA106" s="380"/>
      <c r="AB106" s="380"/>
      <c r="AC106" s="380"/>
      <c r="AD106" s="380"/>
      <c r="AE106" s="381"/>
      <c r="AF106" s="352"/>
      <c r="AG106" s="353"/>
      <c r="AH106" s="354"/>
      <c r="AI106" s="352"/>
      <c r="AJ106" s="353"/>
      <c r="AK106" s="354"/>
      <c r="AL106" s="85"/>
      <c r="AM106" s="56"/>
    </row>
    <row r="107" spans="1:39" ht="16.149999999999999" customHeight="1" x14ac:dyDescent="0.2">
      <c r="A107" s="52"/>
      <c r="B107" s="185" t="s">
        <v>89</v>
      </c>
      <c r="C107" s="382"/>
      <c r="D107" s="383"/>
      <c r="E107" s="383"/>
      <c r="F107" s="383"/>
      <c r="G107" s="383"/>
      <c r="H107" s="383"/>
      <c r="I107" s="383"/>
      <c r="J107" s="383"/>
      <c r="K107" s="383"/>
      <c r="L107" s="383"/>
      <c r="M107" s="383"/>
      <c r="N107" s="383"/>
      <c r="O107" s="384"/>
      <c r="P107" s="385"/>
      <c r="Q107" s="386"/>
      <c r="R107" s="386"/>
      <c r="S107" s="386"/>
      <c r="T107" s="386"/>
      <c r="U107" s="386"/>
      <c r="V107" s="386"/>
      <c r="W107" s="386"/>
      <c r="X107" s="379"/>
      <c r="Y107" s="380"/>
      <c r="Z107" s="380"/>
      <c r="AA107" s="380"/>
      <c r="AB107" s="380"/>
      <c r="AC107" s="380"/>
      <c r="AD107" s="380"/>
      <c r="AE107" s="381"/>
      <c r="AF107" s="352"/>
      <c r="AG107" s="353"/>
      <c r="AH107" s="354"/>
      <c r="AI107" s="352"/>
      <c r="AJ107" s="353"/>
      <c r="AK107" s="354"/>
      <c r="AL107" s="85"/>
      <c r="AM107" s="56"/>
    </row>
    <row r="108" spans="1:39" ht="16.149999999999999" customHeight="1" x14ac:dyDescent="0.2">
      <c r="A108" s="52"/>
      <c r="B108" s="185" t="s">
        <v>90</v>
      </c>
      <c r="C108" s="382"/>
      <c r="D108" s="383"/>
      <c r="E108" s="383"/>
      <c r="F108" s="383"/>
      <c r="G108" s="383"/>
      <c r="H108" s="383"/>
      <c r="I108" s="383"/>
      <c r="J108" s="383"/>
      <c r="K108" s="383"/>
      <c r="L108" s="383"/>
      <c r="M108" s="383"/>
      <c r="N108" s="383"/>
      <c r="O108" s="384"/>
      <c r="P108" s="385"/>
      <c r="Q108" s="386"/>
      <c r="R108" s="386"/>
      <c r="S108" s="386"/>
      <c r="T108" s="386"/>
      <c r="U108" s="386"/>
      <c r="V108" s="386"/>
      <c r="W108" s="386"/>
      <c r="X108" s="379"/>
      <c r="Y108" s="380"/>
      <c r="Z108" s="380"/>
      <c r="AA108" s="380"/>
      <c r="AB108" s="380"/>
      <c r="AC108" s="380"/>
      <c r="AD108" s="380"/>
      <c r="AE108" s="381"/>
      <c r="AF108" s="352"/>
      <c r="AG108" s="353"/>
      <c r="AH108" s="354"/>
      <c r="AI108" s="352"/>
      <c r="AJ108" s="353"/>
      <c r="AK108" s="354"/>
      <c r="AL108" s="85"/>
      <c r="AM108" s="56"/>
    </row>
    <row r="109" spans="1:39" ht="4.9000000000000004" customHeight="1" x14ac:dyDescent="0.2">
      <c r="A109" s="52"/>
      <c r="B109" s="200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56"/>
    </row>
    <row r="110" spans="1:39" ht="16.149999999999999" customHeight="1" x14ac:dyDescent="0.2">
      <c r="A110" s="54"/>
      <c r="B110" s="185" t="s">
        <v>91</v>
      </c>
      <c r="C110" s="376" t="s">
        <v>126</v>
      </c>
      <c r="D110" s="377"/>
      <c r="E110" s="377"/>
      <c r="F110" s="377"/>
      <c r="G110" s="377"/>
      <c r="H110" s="377"/>
      <c r="I110" s="377"/>
      <c r="J110" s="377"/>
      <c r="K110" s="377"/>
      <c r="L110" s="377"/>
      <c r="M110" s="377"/>
      <c r="N110" s="377"/>
      <c r="O110" s="378"/>
      <c r="P110" s="466"/>
      <c r="Q110" s="466"/>
      <c r="R110" s="466"/>
      <c r="S110" s="466"/>
      <c r="T110" s="466"/>
      <c r="U110" s="466"/>
      <c r="V110" s="466"/>
      <c r="W110" s="466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85"/>
      <c r="AL110" s="85"/>
      <c r="AM110" s="56"/>
    </row>
    <row r="111" spans="1:39" ht="16.149999999999999" customHeight="1" x14ac:dyDescent="0.2">
      <c r="A111" s="54"/>
      <c r="B111" s="191" t="s">
        <v>112</v>
      </c>
      <c r="C111" s="376" t="s">
        <v>127</v>
      </c>
      <c r="D111" s="377"/>
      <c r="E111" s="377"/>
      <c r="F111" s="377"/>
      <c r="G111" s="377"/>
      <c r="H111" s="377"/>
      <c r="I111" s="377"/>
      <c r="J111" s="377"/>
      <c r="K111" s="377"/>
      <c r="L111" s="377"/>
      <c r="M111" s="377"/>
      <c r="N111" s="377"/>
      <c r="O111" s="378"/>
      <c r="P111" s="466"/>
      <c r="Q111" s="466"/>
      <c r="R111" s="466"/>
      <c r="S111" s="466"/>
      <c r="T111" s="466"/>
      <c r="U111" s="466"/>
      <c r="V111" s="466"/>
      <c r="W111" s="466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85"/>
      <c r="AL111" s="85"/>
      <c r="AM111" s="56"/>
    </row>
    <row r="112" spans="1:39" ht="6" customHeight="1" x14ac:dyDescent="0.2">
      <c r="A112" s="54"/>
      <c r="B112" s="115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5"/>
      <c r="AL112" s="85"/>
      <c r="AM112" s="56"/>
    </row>
    <row r="113" spans="1:256" ht="6" customHeight="1" x14ac:dyDescent="0.2">
      <c r="A113" s="54"/>
      <c r="B113" s="11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5"/>
      <c r="AL113" s="85"/>
      <c r="AM113" s="56"/>
    </row>
    <row r="114" spans="1:256" x14ac:dyDescent="0.2">
      <c r="A114" s="112"/>
      <c r="B114" s="257" t="s">
        <v>187</v>
      </c>
      <c r="C114" s="85"/>
      <c r="D114" s="26" t="s">
        <v>345</v>
      </c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56"/>
    </row>
    <row r="115" spans="1:256" ht="4.9000000000000004" customHeight="1" x14ac:dyDescent="0.2">
      <c r="A115" s="112"/>
      <c r="B115" s="62"/>
      <c r="C115" s="85"/>
      <c r="D115" s="27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56"/>
    </row>
    <row r="116" spans="1:256" ht="15" customHeight="1" x14ac:dyDescent="0.2">
      <c r="A116" s="112"/>
      <c r="B116" s="62"/>
      <c r="C116" s="85"/>
      <c r="D116" s="40" t="s">
        <v>78</v>
      </c>
      <c r="E116" s="85"/>
      <c r="F116" s="85"/>
      <c r="G116" s="85"/>
      <c r="H116" s="85"/>
      <c r="I116" s="85"/>
      <c r="J116" s="85"/>
      <c r="K116" s="85"/>
      <c r="L116" s="85"/>
      <c r="M116" s="85"/>
      <c r="N116" s="480"/>
      <c r="O116" s="464"/>
      <c r="P116" s="464"/>
      <c r="Q116" s="464"/>
      <c r="R116" s="464"/>
      <c r="S116" s="464"/>
      <c r="T116" s="465"/>
      <c r="U116" s="465"/>
      <c r="V116" s="465"/>
      <c r="W116" s="113"/>
      <c r="X116" s="113"/>
      <c r="Y116" s="113"/>
      <c r="Z116" s="113"/>
      <c r="AA116" s="113"/>
      <c r="AB116" s="113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56"/>
    </row>
    <row r="117" spans="1:256" ht="4.9000000000000004" customHeight="1" x14ac:dyDescent="0.2">
      <c r="A117" s="112"/>
      <c r="B117" s="62"/>
      <c r="C117" s="85"/>
      <c r="D117" s="40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85"/>
      <c r="AL117" s="85"/>
      <c r="AM117" s="56"/>
    </row>
    <row r="118" spans="1:256" ht="15" customHeight="1" x14ac:dyDescent="0.2">
      <c r="A118" s="112"/>
      <c r="B118" s="62"/>
      <c r="C118" s="85"/>
      <c r="D118" s="226" t="s">
        <v>189</v>
      </c>
      <c r="E118" s="226"/>
      <c r="F118" s="226"/>
      <c r="G118" s="226"/>
      <c r="H118" s="226"/>
      <c r="I118" s="226"/>
      <c r="J118" s="226"/>
      <c r="K118" s="226"/>
      <c r="L118" s="226"/>
      <c r="M118" s="226"/>
      <c r="N118" s="480"/>
      <c r="O118" s="464"/>
      <c r="P118" s="464"/>
      <c r="Q118" s="464"/>
      <c r="R118" s="464"/>
      <c r="S118" s="464"/>
      <c r="T118" s="465"/>
      <c r="U118" s="465"/>
      <c r="V118" s="465"/>
      <c r="W118" s="113"/>
      <c r="X118" s="227" t="s">
        <v>190</v>
      </c>
      <c r="Y118" s="56"/>
      <c r="Z118" s="56"/>
      <c r="AA118" s="56"/>
      <c r="AB118" s="56"/>
      <c r="AC118" s="85"/>
      <c r="AD118" s="515"/>
      <c r="AE118" s="516"/>
      <c r="AF118" s="516"/>
      <c r="AG118" s="516"/>
      <c r="AH118" s="516"/>
      <c r="AI118" s="516"/>
      <c r="AJ118" s="516"/>
      <c r="AK118" s="516"/>
      <c r="AL118" s="85"/>
      <c r="AM118" s="56"/>
    </row>
    <row r="119" spans="1:256" ht="4.9000000000000004" customHeight="1" x14ac:dyDescent="0.2">
      <c r="A119" s="112"/>
      <c r="B119" s="62"/>
      <c r="C119" s="85"/>
      <c r="D119" s="40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85"/>
      <c r="AL119" s="85"/>
      <c r="AM119" s="56"/>
    </row>
    <row r="120" spans="1:256" x14ac:dyDescent="0.2">
      <c r="A120" s="226"/>
      <c r="B120" s="226"/>
      <c r="C120" s="226"/>
      <c r="D120" s="228" t="s">
        <v>191</v>
      </c>
      <c r="E120" s="226"/>
      <c r="F120" s="226"/>
      <c r="G120" s="226"/>
      <c r="H120" s="226"/>
      <c r="I120" s="226"/>
      <c r="J120" s="226"/>
      <c r="K120" s="226"/>
      <c r="L120" s="226"/>
      <c r="M120" s="226"/>
      <c r="N120" s="464"/>
      <c r="O120" s="464"/>
      <c r="P120" s="464"/>
      <c r="Q120" s="464"/>
      <c r="R120" s="464"/>
      <c r="S120" s="464"/>
      <c r="T120" s="465"/>
      <c r="U120" s="465"/>
      <c r="V120" s="465"/>
      <c r="W120" s="226"/>
      <c r="X120" s="227" t="s">
        <v>79</v>
      </c>
      <c r="Y120" s="227"/>
      <c r="Z120" s="227"/>
      <c r="AA120" s="227"/>
      <c r="AB120" s="227"/>
      <c r="AC120" s="56"/>
      <c r="AD120" s="464"/>
      <c r="AE120" s="473"/>
      <c r="AF120" s="473"/>
      <c r="AG120" s="473"/>
      <c r="AH120" s="473"/>
      <c r="AI120" s="473"/>
      <c r="AJ120" s="473"/>
      <c r="AK120" s="473"/>
      <c r="AL120" s="229"/>
      <c r="AM120" s="229"/>
      <c r="AN120" s="229"/>
      <c r="AO120" s="229"/>
      <c r="AP120" s="229"/>
      <c r="AQ120" s="229"/>
      <c r="AR120" s="229"/>
      <c r="AS120" s="229"/>
      <c r="AT120" s="229"/>
      <c r="AU120" s="229"/>
      <c r="AV120" s="229"/>
      <c r="AW120" s="229"/>
      <c r="AX120" s="229"/>
      <c r="AY120" s="229"/>
      <c r="AZ120" s="229"/>
      <c r="BA120" s="229"/>
      <c r="BB120" s="229"/>
      <c r="BC120" s="229"/>
      <c r="BD120" s="229"/>
      <c r="BE120" s="229"/>
      <c r="BF120" s="229"/>
      <c r="BG120" s="229"/>
      <c r="BH120" s="229"/>
      <c r="BI120" s="229"/>
      <c r="BJ120" s="229"/>
      <c r="BK120" s="229"/>
      <c r="BL120" s="229"/>
      <c r="BM120" s="229"/>
      <c r="BN120" s="229"/>
      <c r="BO120" s="229"/>
      <c r="BP120" s="229"/>
      <c r="BQ120" s="229"/>
      <c r="BR120" s="229"/>
      <c r="BS120" s="229"/>
      <c r="BT120" s="229"/>
      <c r="BU120" s="229"/>
      <c r="BV120" s="229"/>
      <c r="BW120" s="229"/>
      <c r="BX120" s="229"/>
      <c r="BY120" s="229"/>
      <c r="BZ120" s="229"/>
      <c r="CA120" s="229"/>
      <c r="CB120" s="229"/>
      <c r="CC120" s="229"/>
      <c r="CD120" s="229"/>
      <c r="CE120" s="229"/>
      <c r="CF120" s="229"/>
      <c r="CG120" s="229"/>
      <c r="CH120" s="229"/>
      <c r="CI120" s="229"/>
      <c r="CJ120" s="229"/>
      <c r="CK120" s="229"/>
      <c r="CL120" s="229"/>
      <c r="CM120" s="229"/>
      <c r="CN120" s="229"/>
      <c r="CO120" s="229"/>
      <c r="CP120" s="229"/>
      <c r="CQ120" s="229"/>
      <c r="CR120" s="229"/>
      <c r="CS120" s="229"/>
      <c r="CT120" s="229"/>
      <c r="CU120" s="229"/>
      <c r="CV120" s="229"/>
      <c r="CW120" s="229"/>
      <c r="CX120" s="229"/>
      <c r="CY120" s="229"/>
      <c r="CZ120" s="229"/>
      <c r="DA120" s="229"/>
      <c r="DB120" s="229"/>
      <c r="DC120" s="229"/>
      <c r="DD120" s="229"/>
      <c r="DE120" s="229"/>
      <c r="DF120" s="229"/>
      <c r="DG120" s="229"/>
      <c r="DH120" s="229"/>
      <c r="DI120" s="229"/>
      <c r="DJ120" s="229"/>
      <c r="DK120" s="229"/>
      <c r="DL120" s="229"/>
      <c r="DM120" s="229"/>
      <c r="DN120" s="229"/>
      <c r="DO120" s="229"/>
      <c r="DP120" s="229"/>
      <c r="DQ120" s="229"/>
      <c r="DR120" s="229"/>
      <c r="DS120" s="229"/>
      <c r="DT120" s="229"/>
      <c r="DU120" s="229"/>
      <c r="DV120" s="229"/>
      <c r="DW120" s="229"/>
      <c r="DX120" s="229"/>
      <c r="DY120" s="229"/>
      <c r="DZ120" s="229"/>
      <c r="EA120" s="229"/>
      <c r="EB120" s="229"/>
      <c r="EC120" s="229"/>
      <c r="ED120" s="229"/>
      <c r="EE120" s="229"/>
      <c r="EF120" s="229"/>
      <c r="EG120" s="229"/>
      <c r="EH120" s="229"/>
      <c r="EI120" s="229"/>
      <c r="EJ120" s="229"/>
      <c r="EK120" s="229"/>
      <c r="EL120" s="229"/>
      <c r="EM120" s="229"/>
      <c r="EN120" s="229"/>
      <c r="EO120" s="229"/>
      <c r="EP120" s="229"/>
      <c r="EQ120" s="229"/>
      <c r="ER120" s="229"/>
      <c r="ES120" s="229"/>
      <c r="ET120" s="229"/>
      <c r="EU120" s="229"/>
      <c r="EV120" s="229"/>
      <c r="EW120" s="229"/>
      <c r="EX120" s="229"/>
      <c r="EY120" s="229"/>
      <c r="EZ120" s="229"/>
      <c r="FA120" s="229"/>
      <c r="FB120" s="229"/>
      <c r="FC120" s="229"/>
      <c r="FD120" s="229"/>
      <c r="FE120" s="229"/>
      <c r="FF120" s="229"/>
      <c r="FG120" s="229"/>
      <c r="FH120" s="229"/>
      <c r="FI120" s="229"/>
      <c r="FJ120" s="229"/>
      <c r="FK120" s="229"/>
      <c r="FL120" s="229"/>
      <c r="FM120" s="229"/>
      <c r="FN120" s="229"/>
      <c r="FO120" s="229"/>
      <c r="FP120" s="229"/>
      <c r="FQ120" s="229"/>
      <c r="FR120" s="229"/>
      <c r="FS120" s="229"/>
      <c r="FT120" s="229"/>
      <c r="FU120" s="229"/>
      <c r="FV120" s="229"/>
      <c r="FW120" s="229"/>
      <c r="FX120" s="229"/>
      <c r="FY120" s="229"/>
      <c r="FZ120" s="229"/>
      <c r="GA120" s="229"/>
      <c r="GB120" s="229"/>
      <c r="GC120" s="229"/>
      <c r="GD120" s="229"/>
      <c r="GE120" s="229"/>
      <c r="GF120" s="229"/>
      <c r="GG120" s="229"/>
      <c r="GH120" s="229"/>
      <c r="GI120" s="229"/>
      <c r="GJ120" s="229"/>
      <c r="GK120" s="229"/>
      <c r="GL120" s="229"/>
      <c r="GM120" s="229"/>
      <c r="GN120" s="229"/>
      <c r="GO120" s="229"/>
      <c r="GP120" s="229"/>
      <c r="GQ120" s="229"/>
      <c r="GR120" s="229"/>
      <c r="GS120" s="229"/>
      <c r="GT120" s="229"/>
      <c r="GU120" s="229"/>
      <c r="GV120" s="229"/>
      <c r="GW120" s="229"/>
      <c r="GX120" s="229"/>
      <c r="GY120" s="229"/>
      <c r="GZ120" s="229"/>
      <c r="HA120" s="229"/>
      <c r="HB120" s="229"/>
      <c r="HC120" s="229"/>
      <c r="HD120" s="229"/>
      <c r="HE120" s="229"/>
      <c r="HF120" s="229"/>
      <c r="HG120" s="229"/>
      <c r="HH120" s="229"/>
      <c r="HI120" s="229"/>
      <c r="HJ120" s="229"/>
      <c r="HK120" s="229"/>
      <c r="HL120" s="229"/>
      <c r="HM120" s="229"/>
      <c r="HN120" s="229"/>
      <c r="HO120" s="229"/>
      <c r="HP120" s="229"/>
      <c r="HQ120" s="229"/>
      <c r="HR120" s="229"/>
      <c r="HS120" s="229"/>
      <c r="HT120" s="229"/>
      <c r="HU120" s="229"/>
      <c r="HV120" s="229"/>
      <c r="HW120" s="229"/>
      <c r="HX120" s="229"/>
      <c r="HY120" s="229"/>
      <c r="HZ120" s="229"/>
      <c r="IA120" s="229"/>
      <c r="IB120" s="229"/>
      <c r="IC120" s="229"/>
      <c r="ID120" s="229"/>
      <c r="IE120" s="229"/>
      <c r="IF120" s="229"/>
      <c r="IG120" s="229"/>
      <c r="IH120" s="229"/>
      <c r="II120" s="229"/>
      <c r="IJ120" s="229"/>
      <c r="IK120" s="229"/>
      <c r="IL120" s="229"/>
      <c r="IM120" s="229"/>
      <c r="IN120" s="229"/>
      <c r="IO120" s="229"/>
      <c r="IP120" s="229"/>
      <c r="IQ120" s="229"/>
      <c r="IR120" s="229"/>
      <c r="IS120" s="229"/>
      <c r="IT120" s="229"/>
      <c r="IU120" s="229"/>
      <c r="IV120" s="229"/>
    </row>
    <row r="121" spans="1:256" ht="4.9000000000000004" customHeight="1" x14ac:dyDescent="0.2">
      <c r="A121" s="112"/>
      <c r="B121" s="62"/>
      <c r="C121" s="85"/>
      <c r="D121" s="40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56"/>
    </row>
    <row r="122" spans="1:256" ht="4.9000000000000004" customHeight="1" x14ac:dyDescent="0.2">
      <c r="A122" s="112"/>
      <c r="B122" s="62"/>
      <c r="C122" s="85"/>
      <c r="D122" s="40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56"/>
    </row>
    <row r="123" spans="1:256" x14ac:dyDescent="0.2">
      <c r="A123" s="226"/>
      <c r="B123" s="226"/>
      <c r="C123" s="226"/>
      <c r="D123" s="226" t="s">
        <v>113</v>
      </c>
      <c r="E123" s="226"/>
      <c r="F123" s="469"/>
      <c r="G123" s="470"/>
      <c r="H123" s="470"/>
      <c r="I123" s="226"/>
      <c r="J123" s="226"/>
      <c r="L123" s="113" t="s">
        <v>80</v>
      </c>
      <c r="M123" s="85"/>
      <c r="N123" s="56"/>
      <c r="O123" s="467"/>
      <c r="P123" s="470"/>
      <c r="Q123" s="259"/>
      <c r="R123" s="85"/>
      <c r="S123" s="113" t="s">
        <v>346</v>
      </c>
      <c r="T123" s="56"/>
      <c r="U123" s="226"/>
      <c r="V123" s="226"/>
      <c r="W123" s="226"/>
      <c r="X123" s="467"/>
      <c r="Y123" s="468"/>
      <c r="Z123" s="468"/>
      <c r="AA123" s="468"/>
      <c r="AB123" s="468"/>
      <c r="AC123" s="468"/>
      <c r="AD123" s="468"/>
      <c r="AE123" s="468"/>
      <c r="AF123" s="468"/>
      <c r="AG123" s="468"/>
      <c r="AH123" s="468"/>
      <c r="AI123" s="468"/>
      <c r="AJ123" s="468"/>
      <c r="AK123" s="468"/>
      <c r="AL123" s="229"/>
      <c r="AM123" s="229"/>
      <c r="AN123" s="229"/>
      <c r="AO123" s="229"/>
      <c r="AP123" s="229"/>
      <c r="AQ123" s="229"/>
      <c r="AR123" s="229"/>
      <c r="AS123" s="229"/>
      <c r="AT123" s="229"/>
      <c r="AU123" s="229"/>
      <c r="AV123" s="229"/>
      <c r="AW123" s="229"/>
      <c r="AX123" s="229"/>
      <c r="AY123" s="229"/>
      <c r="AZ123" s="229"/>
      <c r="BA123" s="229"/>
      <c r="BB123" s="229"/>
      <c r="BC123" s="229"/>
      <c r="BD123" s="229"/>
      <c r="BE123" s="229"/>
      <c r="BF123" s="229"/>
      <c r="BG123" s="229"/>
      <c r="BH123" s="229"/>
      <c r="BI123" s="229"/>
      <c r="BJ123" s="229"/>
      <c r="BK123" s="229"/>
      <c r="BL123" s="229"/>
      <c r="BM123" s="229"/>
      <c r="BN123" s="229"/>
      <c r="BO123" s="229"/>
      <c r="BP123" s="229"/>
      <c r="BQ123" s="229"/>
      <c r="BR123" s="229"/>
      <c r="BS123" s="229"/>
      <c r="BT123" s="229"/>
      <c r="BU123" s="229"/>
      <c r="BV123" s="229"/>
      <c r="BW123" s="229"/>
      <c r="BX123" s="229"/>
      <c r="BY123" s="229"/>
      <c r="BZ123" s="229"/>
      <c r="CA123" s="229"/>
      <c r="CB123" s="229"/>
      <c r="CC123" s="229"/>
      <c r="CD123" s="229"/>
      <c r="CE123" s="229"/>
      <c r="CF123" s="229"/>
      <c r="CG123" s="229"/>
      <c r="CH123" s="229"/>
      <c r="CI123" s="229"/>
      <c r="CJ123" s="229"/>
      <c r="CK123" s="229"/>
      <c r="CL123" s="229"/>
      <c r="CM123" s="229"/>
      <c r="CN123" s="229"/>
      <c r="CO123" s="229"/>
      <c r="CP123" s="229"/>
      <c r="CQ123" s="229"/>
      <c r="CR123" s="229"/>
      <c r="CS123" s="229"/>
      <c r="CT123" s="229"/>
      <c r="CU123" s="229"/>
      <c r="CV123" s="229"/>
      <c r="CW123" s="229"/>
      <c r="CX123" s="229"/>
      <c r="CY123" s="229"/>
      <c r="CZ123" s="229"/>
      <c r="DA123" s="229"/>
      <c r="DB123" s="229"/>
      <c r="DC123" s="229"/>
      <c r="DD123" s="229"/>
      <c r="DE123" s="229"/>
      <c r="DF123" s="229"/>
      <c r="DG123" s="229"/>
      <c r="DH123" s="229"/>
      <c r="DI123" s="229"/>
      <c r="DJ123" s="229"/>
      <c r="DK123" s="229"/>
      <c r="DL123" s="229"/>
      <c r="DM123" s="229"/>
      <c r="DN123" s="229"/>
      <c r="DO123" s="229"/>
      <c r="DP123" s="229"/>
      <c r="DQ123" s="229"/>
      <c r="DR123" s="229"/>
      <c r="DS123" s="229"/>
      <c r="DT123" s="229"/>
      <c r="DU123" s="229"/>
      <c r="DV123" s="229"/>
      <c r="DW123" s="229"/>
      <c r="DX123" s="229"/>
      <c r="DY123" s="229"/>
      <c r="DZ123" s="229"/>
      <c r="EA123" s="229"/>
      <c r="EB123" s="229"/>
      <c r="EC123" s="229"/>
      <c r="ED123" s="229"/>
      <c r="EE123" s="229"/>
      <c r="EF123" s="229"/>
      <c r="EG123" s="229"/>
      <c r="EH123" s="229"/>
      <c r="EI123" s="229"/>
      <c r="EJ123" s="229"/>
      <c r="EK123" s="229"/>
      <c r="EL123" s="229"/>
      <c r="EM123" s="229"/>
      <c r="EN123" s="229"/>
      <c r="EO123" s="229"/>
      <c r="EP123" s="229"/>
      <c r="EQ123" s="229"/>
      <c r="ER123" s="229"/>
      <c r="ES123" s="229"/>
      <c r="ET123" s="229"/>
      <c r="EU123" s="229"/>
      <c r="EV123" s="229"/>
      <c r="EW123" s="229"/>
      <c r="EX123" s="229"/>
      <c r="EY123" s="229"/>
      <c r="EZ123" s="229"/>
      <c r="FA123" s="229"/>
      <c r="FB123" s="229"/>
      <c r="FC123" s="229"/>
      <c r="FD123" s="229"/>
      <c r="FE123" s="229"/>
      <c r="FF123" s="229"/>
      <c r="FG123" s="229"/>
      <c r="FH123" s="229"/>
      <c r="FI123" s="229"/>
      <c r="FJ123" s="229"/>
      <c r="FK123" s="229"/>
      <c r="FL123" s="229"/>
      <c r="FM123" s="229"/>
      <c r="FN123" s="229"/>
      <c r="FO123" s="229"/>
      <c r="FP123" s="229"/>
      <c r="FQ123" s="229"/>
      <c r="FR123" s="229"/>
      <c r="FS123" s="229"/>
      <c r="FT123" s="229"/>
      <c r="FU123" s="229"/>
      <c r="FV123" s="229"/>
      <c r="FW123" s="229"/>
      <c r="FX123" s="229"/>
      <c r="FY123" s="229"/>
      <c r="FZ123" s="229"/>
      <c r="GA123" s="229"/>
      <c r="GB123" s="229"/>
      <c r="GC123" s="229"/>
      <c r="GD123" s="229"/>
      <c r="GE123" s="229"/>
      <c r="GF123" s="229"/>
      <c r="GG123" s="229"/>
      <c r="GH123" s="229"/>
      <c r="GI123" s="229"/>
      <c r="GJ123" s="229"/>
      <c r="GK123" s="229"/>
      <c r="GL123" s="229"/>
      <c r="GM123" s="229"/>
      <c r="GN123" s="229"/>
      <c r="GO123" s="229"/>
      <c r="GP123" s="229"/>
      <c r="GQ123" s="229"/>
      <c r="GR123" s="229"/>
      <c r="GS123" s="229"/>
      <c r="GT123" s="229"/>
      <c r="GU123" s="229"/>
      <c r="GV123" s="229"/>
      <c r="GW123" s="229"/>
      <c r="GX123" s="229"/>
      <c r="GY123" s="229"/>
      <c r="GZ123" s="229"/>
      <c r="HA123" s="229"/>
      <c r="HB123" s="229"/>
      <c r="HC123" s="229"/>
      <c r="HD123" s="229"/>
      <c r="HE123" s="229"/>
      <c r="HF123" s="229"/>
      <c r="HG123" s="229"/>
      <c r="HH123" s="229"/>
      <c r="HI123" s="229"/>
      <c r="HJ123" s="229"/>
      <c r="HK123" s="229"/>
      <c r="HL123" s="229"/>
      <c r="HM123" s="229"/>
      <c r="HN123" s="229"/>
      <c r="HO123" s="229"/>
      <c r="HP123" s="229"/>
      <c r="HQ123" s="229"/>
      <c r="HR123" s="229"/>
      <c r="HS123" s="229"/>
      <c r="HT123" s="229"/>
      <c r="HU123" s="229"/>
      <c r="HV123" s="229"/>
      <c r="HW123" s="229"/>
      <c r="HX123" s="229"/>
      <c r="HY123" s="229"/>
      <c r="HZ123" s="229"/>
      <c r="IA123" s="229"/>
      <c r="IB123" s="229"/>
      <c r="IC123" s="229"/>
      <c r="ID123" s="229"/>
      <c r="IE123" s="229"/>
      <c r="IF123" s="229"/>
      <c r="IG123" s="229"/>
      <c r="IH123" s="229"/>
      <c r="II123" s="229"/>
      <c r="IJ123" s="229"/>
      <c r="IK123" s="229"/>
      <c r="IL123" s="229"/>
      <c r="IM123" s="229"/>
      <c r="IN123" s="229"/>
      <c r="IO123" s="229"/>
      <c r="IP123" s="229"/>
      <c r="IQ123" s="229"/>
      <c r="IR123" s="229"/>
      <c r="IS123" s="229"/>
      <c r="IT123" s="229"/>
      <c r="IU123" s="229"/>
      <c r="IV123" s="229"/>
    </row>
    <row r="124" spans="1:256" ht="4.9000000000000004" customHeight="1" x14ac:dyDescent="0.2">
      <c r="A124" s="112"/>
      <c r="B124" s="62"/>
      <c r="C124" s="85"/>
      <c r="D124" s="40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85"/>
      <c r="AL124" s="85"/>
      <c r="AM124" s="56"/>
    </row>
    <row r="125" spans="1:256" ht="4.9000000000000004" customHeight="1" x14ac:dyDescent="0.2">
      <c r="A125" s="112"/>
      <c r="B125" s="62"/>
      <c r="C125" s="85"/>
      <c r="D125" s="40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5"/>
      <c r="AL125" s="85"/>
      <c r="AM125" s="56"/>
    </row>
    <row r="126" spans="1:256" ht="15" customHeight="1" x14ac:dyDescent="0.2">
      <c r="A126" s="112"/>
      <c r="B126" s="62"/>
      <c r="C126" s="85"/>
      <c r="D126" s="40" t="s">
        <v>81</v>
      </c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56"/>
      <c r="Q126" s="375"/>
      <c r="R126" s="514"/>
      <c r="S126" s="514"/>
      <c r="T126" s="514"/>
      <c r="U126" s="514"/>
      <c r="V126" s="514"/>
      <c r="W126" s="514"/>
      <c r="X126" s="514"/>
      <c r="Y126" s="514"/>
      <c r="Z126" s="514"/>
      <c r="AA126" s="514"/>
      <c r="AB126" s="514"/>
      <c r="AC126" s="514"/>
      <c r="AD126" s="514"/>
      <c r="AE126" s="514"/>
      <c r="AF126" s="514"/>
      <c r="AG126" s="514"/>
      <c r="AH126" s="514"/>
      <c r="AI126" s="514"/>
      <c r="AJ126" s="514"/>
      <c r="AK126" s="514"/>
      <c r="AL126" s="85"/>
      <c r="AM126" s="56"/>
    </row>
    <row r="127" spans="1:256" ht="4.9000000000000004" customHeight="1" x14ac:dyDescent="0.2">
      <c r="A127" s="112"/>
      <c r="B127" s="62"/>
      <c r="C127" s="85"/>
      <c r="D127" s="28"/>
      <c r="E127" s="85"/>
      <c r="F127" s="85"/>
      <c r="G127" s="85"/>
      <c r="H127" s="85"/>
      <c r="I127" s="85"/>
      <c r="J127" s="28"/>
      <c r="K127" s="28"/>
      <c r="L127" s="28"/>
      <c r="M127" s="28"/>
      <c r="N127" s="28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  <c r="AJ127" s="85"/>
      <c r="AK127" s="85"/>
      <c r="AL127" s="85"/>
      <c r="AM127" s="56"/>
    </row>
    <row r="128" spans="1:256" ht="15" customHeight="1" x14ac:dyDescent="0.2">
      <c r="A128" s="114"/>
      <c r="B128" s="62"/>
      <c r="C128" s="90"/>
      <c r="D128" s="375"/>
      <c r="E128" s="375"/>
      <c r="F128" s="375"/>
      <c r="G128" s="375"/>
      <c r="H128" s="375"/>
      <c r="I128" s="375"/>
      <c r="J128" s="375"/>
      <c r="K128" s="375"/>
      <c r="L128" s="375"/>
      <c r="M128" s="375"/>
      <c r="N128" s="375"/>
      <c r="O128" s="375"/>
      <c r="P128" s="375"/>
      <c r="Q128" s="375"/>
      <c r="R128" s="375"/>
      <c r="S128" s="375"/>
      <c r="T128" s="375"/>
      <c r="U128" s="375"/>
      <c r="V128" s="375"/>
      <c r="W128" s="375"/>
      <c r="X128" s="375"/>
      <c r="Y128" s="375"/>
      <c r="Z128" s="375"/>
      <c r="AA128" s="375"/>
      <c r="AB128" s="375"/>
      <c r="AC128" s="375"/>
      <c r="AD128" s="375"/>
      <c r="AE128" s="375"/>
      <c r="AF128" s="375"/>
      <c r="AG128" s="375"/>
      <c r="AH128" s="375"/>
      <c r="AI128" s="375"/>
      <c r="AJ128" s="375"/>
      <c r="AK128" s="375"/>
      <c r="AL128" s="85"/>
      <c r="AM128" s="56"/>
    </row>
    <row r="129" spans="1:39" ht="4.9000000000000004" customHeight="1" x14ac:dyDescent="0.2">
      <c r="A129" s="114"/>
      <c r="B129" s="62"/>
      <c r="C129" s="90"/>
      <c r="D129" s="4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85"/>
      <c r="AJ129" s="85"/>
      <c r="AK129" s="85"/>
      <c r="AL129" s="85"/>
      <c r="AM129" s="56"/>
    </row>
    <row r="130" spans="1:39" ht="15" customHeight="1" x14ac:dyDescent="0.2">
      <c r="A130" s="114"/>
      <c r="B130" s="177" t="s">
        <v>192</v>
      </c>
      <c r="C130" s="90"/>
      <c r="D130" s="90" t="s">
        <v>188</v>
      </c>
      <c r="E130" s="90"/>
      <c r="F130" s="90"/>
      <c r="G130" s="90"/>
      <c r="H130" s="85"/>
      <c r="I130" s="85"/>
      <c r="J130" s="85"/>
      <c r="K130" s="90"/>
      <c r="L130" s="85"/>
      <c r="N130" s="478"/>
      <c r="O130" s="479"/>
      <c r="P130" s="479"/>
      <c r="Q130" s="479"/>
      <c r="R130" s="479"/>
      <c r="S130" s="90" t="s">
        <v>64</v>
      </c>
      <c r="T130" s="85"/>
      <c r="U130" s="85"/>
      <c r="V130" s="85"/>
      <c r="W130" s="85"/>
      <c r="X130" s="85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85"/>
      <c r="AL130" s="85"/>
      <c r="AM130" s="56"/>
    </row>
    <row r="131" spans="1:39" ht="4.9000000000000004" customHeight="1" x14ac:dyDescent="0.2">
      <c r="A131" s="114"/>
      <c r="B131" s="62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85"/>
      <c r="AJ131" s="85"/>
      <c r="AK131" s="85"/>
      <c r="AL131" s="85"/>
      <c r="AM131" s="56"/>
    </row>
    <row r="132" spans="1:39" x14ac:dyDescent="0.2">
      <c r="A132" s="114"/>
      <c r="B132" s="177" t="s">
        <v>193</v>
      </c>
      <c r="C132" s="179"/>
      <c r="D132" s="179" t="s">
        <v>65</v>
      </c>
      <c r="E132" s="179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85"/>
      <c r="AJ132" s="85"/>
      <c r="AK132" s="85"/>
      <c r="AL132" s="85"/>
      <c r="AM132" s="56"/>
    </row>
    <row r="133" spans="1:39" ht="4.9000000000000004" customHeight="1" x14ac:dyDescent="0.2">
      <c r="A133" s="114"/>
      <c r="B133" s="201"/>
      <c r="C133" s="91"/>
      <c r="D133" s="91"/>
      <c r="E133" s="91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85"/>
      <c r="AJ133" s="85"/>
      <c r="AK133" s="85"/>
      <c r="AL133" s="85"/>
      <c r="AM133" s="56"/>
    </row>
    <row r="134" spans="1:39" ht="14.1" customHeight="1" x14ac:dyDescent="0.2">
      <c r="A134" s="114"/>
      <c r="B134" s="62"/>
      <c r="C134" s="90"/>
      <c r="D134" s="90" t="s">
        <v>66</v>
      </c>
      <c r="E134" s="90"/>
      <c r="F134" s="90"/>
      <c r="G134" s="90"/>
      <c r="H134" s="476"/>
      <c r="I134" s="476"/>
      <c r="J134" s="476"/>
      <c r="K134" s="476"/>
      <c r="L134" s="476"/>
      <c r="M134" s="90" t="s">
        <v>67</v>
      </c>
      <c r="N134" s="90"/>
      <c r="O134" s="90"/>
      <c r="P134" s="375"/>
      <c r="Q134" s="375"/>
      <c r="R134" s="375"/>
      <c r="S134" s="375"/>
      <c r="T134" s="375"/>
      <c r="U134" s="375"/>
      <c r="V134" s="375"/>
      <c r="W134" s="375"/>
      <c r="X134" s="375"/>
      <c r="Y134" s="375"/>
      <c r="Z134" s="375"/>
      <c r="AA134" s="375"/>
      <c r="AB134" s="375"/>
      <c r="AC134" s="375"/>
      <c r="AD134" s="375"/>
      <c r="AE134" s="375"/>
      <c r="AF134" s="375"/>
      <c r="AG134" s="375"/>
      <c r="AH134" s="375"/>
      <c r="AI134" s="375"/>
      <c r="AJ134" s="375"/>
      <c r="AK134" s="375"/>
      <c r="AL134" s="85"/>
      <c r="AM134" s="56"/>
    </row>
    <row r="135" spans="1:39" ht="4.9000000000000004" customHeight="1" x14ac:dyDescent="0.2">
      <c r="A135" s="114"/>
      <c r="B135" s="202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5"/>
      <c r="Q135" s="95"/>
      <c r="R135" s="95"/>
      <c r="S135" s="95"/>
      <c r="T135" s="150"/>
      <c r="U135" s="150"/>
      <c r="V135" s="95"/>
      <c r="W135" s="95"/>
      <c r="X135" s="95"/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  <c r="AI135" s="150"/>
      <c r="AJ135" s="150"/>
      <c r="AK135" s="150"/>
      <c r="AL135" s="85"/>
      <c r="AM135" s="56"/>
    </row>
    <row r="136" spans="1:39" ht="14.1" customHeight="1" x14ac:dyDescent="0.2">
      <c r="A136" s="114"/>
      <c r="B136" s="62"/>
      <c r="C136" s="90"/>
      <c r="D136" s="90" t="s">
        <v>66</v>
      </c>
      <c r="E136" s="90"/>
      <c r="F136" s="90"/>
      <c r="G136" s="90"/>
      <c r="H136" s="476"/>
      <c r="I136" s="476"/>
      <c r="J136" s="476"/>
      <c r="K136" s="476"/>
      <c r="L136" s="476"/>
      <c r="M136" s="90" t="s">
        <v>67</v>
      </c>
      <c r="N136" s="90"/>
      <c r="O136" s="90"/>
      <c r="P136" s="375"/>
      <c r="Q136" s="375"/>
      <c r="R136" s="375"/>
      <c r="S136" s="375"/>
      <c r="T136" s="375"/>
      <c r="U136" s="375"/>
      <c r="V136" s="375"/>
      <c r="W136" s="375"/>
      <c r="X136" s="375"/>
      <c r="Y136" s="375"/>
      <c r="Z136" s="375"/>
      <c r="AA136" s="375"/>
      <c r="AB136" s="375"/>
      <c r="AC136" s="375"/>
      <c r="AD136" s="375"/>
      <c r="AE136" s="375"/>
      <c r="AF136" s="375"/>
      <c r="AG136" s="375"/>
      <c r="AH136" s="375"/>
      <c r="AI136" s="375"/>
      <c r="AJ136" s="375"/>
      <c r="AK136" s="375"/>
      <c r="AL136" s="85"/>
      <c r="AM136" s="56"/>
    </row>
    <row r="137" spans="1:39" ht="4.9000000000000004" customHeight="1" x14ac:dyDescent="0.2">
      <c r="A137" s="114"/>
      <c r="B137" s="196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  <c r="AA137" s="95"/>
      <c r="AB137" s="95"/>
      <c r="AC137" s="95"/>
      <c r="AD137" s="95"/>
      <c r="AE137" s="95"/>
      <c r="AF137" s="95"/>
      <c r="AG137" s="95"/>
      <c r="AH137" s="95"/>
      <c r="AI137" s="151"/>
      <c r="AJ137" s="151"/>
      <c r="AK137" s="151"/>
      <c r="AL137" s="85"/>
      <c r="AM137" s="56"/>
    </row>
    <row r="138" spans="1:39" ht="14.1" customHeight="1" x14ac:dyDescent="0.2">
      <c r="A138" s="114"/>
      <c r="B138" s="90"/>
      <c r="C138" s="90"/>
      <c r="D138" s="90" t="s">
        <v>68</v>
      </c>
      <c r="E138" s="90"/>
      <c r="F138" s="90"/>
      <c r="G138" s="90"/>
      <c r="H138" s="476"/>
      <c r="I138" s="476"/>
      <c r="J138" s="476"/>
      <c r="K138" s="476"/>
      <c r="L138" s="476"/>
      <c r="M138" s="477" t="s">
        <v>17</v>
      </c>
      <c r="N138" s="477"/>
      <c r="O138" s="85"/>
      <c r="P138" s="508"/>
      <c r="Q138" s="508"/>
      <c r="R138" s="508"/>
      <c r="S138" s="508"/>
      <c r="T138" s="508"/>
      <c r="U138" s="508"/>
      <c r="V138" s="477" t="s">
        <v>69</v>
      </c>
      <c r="W138" s="477"/>
      <c r="X138" s="375"/>
      <c r="Y138" s="375"/>
      <c r="Z138" s="375"/>
      <c r="AA138" s="375"/>
      <c r="AB138" s="375"/>
      <c r="AC138" s="375"/>
      <c r="AD138" s="375"/>
      <c r="AE138" s="375"/>
      <c r="AF138" s="375"/>
      <c r="AG138" s="375"/>
      <c r="AH138" s="375"/>
      <c r="AI138" s="375"/>
      <c r="AJ138" s="375"/>
      <c r="AK138" s="375"/>
      <c r="AL138" s="85"/>
      <c r="AM138" s="56"/>
    </row>
    <row r="139" spans="1:39" ht="4.9000000000000004" customHeight="1" x14ac:dyDescent="0.2">
      <c r="A139" s="114"/>
      <c r="B139" s="196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85"/>
      <c r="O139" s="85"/>
      <c r="P139" s="150"/>
      <c r="Q139" s="150"/>
      <c r="R139" s="150"/>
      <c r="S139" s="150"/>
      <c r="T139" s="150"/>
      <c r="U139" s="150"/>
      <c r="V139" s="178"/>
      <c r="W139" s="178"/>
      <c r="X139" s="95"/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150"/>
      <c r="AJ139" s="150"/>
      <c r="AK139" s="150"/>
      <c r="AL139" s="85"/>
      <c r="AM139" s="56"/>
    </row>
    <row r="140" spans="1:39" ht="14.1" customHeight="1" x14ac:dyDescent="0.2">
      <c r="A140" s="114"/>
      <c r="B140" s="90"/>
      <c r="C140" s="90"/>
      <c r="D140" s="90" t="s">
        <v>68</v>
      </c>
      <c r="E140" s="90"/>
      <c r="F140" s="90"/>
      <c r="G140" s="90"/>
      <c r="H140" s="476"/>
      <c r="I140" s="476"/>
      <c r="J140" s="476"/>
      <c r="K140" s="476"/>
      <c r="L140" s="476"/>
      <c r="M140" s="477" t="s">
        <v>17</v>
      </c>
      <c r="N140" s="477"/>
      <c r="O140" s="85"/>
      <c r="P140" s="508"/>
      <c r="Q140" s="508"/>
      <c r="R140" s="508"/>
      <c r="S140" s="508"/>
      <c r="T140" s="508"/>
      <c r="U140" s="508"/>
      <c r="V140" s="477" t="s">
        <v>69</v>
      </c>
      <c r="W140" s="477"/>
      <c r="X140" s="375"/>
      <c r="Y140" s="375"/>
      <c r="Z140" s="375"/>
      <c r="AA140" s="375"/>
      <c r="AB140" s="375"/>
      <c r="AC140" s="375"/>
      <c r="AD140" s="375"/>
      <c r="AE140" s="375"/>
      <c r="AF140" s="375"/>
      <c r="AG140" s="375"/>
      <c r="AH140" s="375"/>
      <c r="AI140" s="375"/>
      <c r="AJ140" s="375"/>
      <c r="AK140" s="375"/>
      <c r="AL140" s="85"/>
      <c r="AM140" s="56"/>
    </row>
    <row r="141" spans="1:39" ht="8.25" customHeight="1" x14ac:dyDescent="0.2">
      <c r="A141" s="114"/>
      <c r="B141" s="196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85"/>
      <c r="O141" s="85"/>
      <c r="P141" s="85"/>
      <c r="Q141" s="85"/>
      <c r="R141" s="85"/>
      <c r="S141" s="85"/>
      <c r="T141" s="85"/>
      <c r="U141" s="85"/>
      <c r="V141" s="178"/>
      <c r="W141" s="178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85"/>
      <c r="AJ141" s="85"/>
      <c r="AK141" s="85"/>
      <c r="AL141" s="85"/>
      <c r="AM141" s="56"/>
    </row>
    <row r="142" spans="1:39" x14ac:dyDescent="0.2">
      <c r="A142" s="90"/>
      <c r="B142" s="197"/>
      <c r="C142" s="90"/>
      <c r="D142" s="90"/>
      <c r="E142" s="90"/>
      <c r="F142" s="90"/>
      <c r="G142" s="90"/>
      <c r="H142" s="90"/>
      <c r="I142" s="90"/>
      <c r="J142" s="85"/>
      <c r="K142" s="85"/>
      <c r="L142" s="85"/>
      <c r="M142" s="85"/>
      <c r="N142" s="85"/>
      <c r="O142" s="85"/>
      <c r="P142" s="85"/>
      <c r="Q142" s="85"/>
      <c r="R142" s="85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62" t="s">
        <v>228</v>
      </c>
      <c r="AH142" s="90"/>
      <c r="AI142" s="85"/>
      <c r="AJ142" s="85"/>
      <c r="AK142" s="85"/>
      <c r="AL142" s="85"/>
      <c r="AM142" s="56"/>
    </row>
    <row r="143" spans="1:39" ht="9.6" customHeight="1" x14ac:dyDescent="0.2">
      <c r="A143" s="54"/>
      <c r="B143" s="115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  <c r="AC143" s="85"/>
      <c r="AD143" s="85"/>
      <c r="AE143" s="85"/>
      <c r="AF143" s="85"/>
      <c r="AG143" s="85"/>
      <c r="AH143" s="85"/>
      <c r="AI143" s="85"/>
      <c r="AJ143" s="112"/>
      <c r="AK143" s="112"/>
      <c r="AL143" s="112"/>
      <c r="AM143" s="56"/>
    </row>
    <row r="144" spans="1:39" x14ac:dyDescent="0.2">
      <c r="A144" s="54"/>
      <c r="B144" s="115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85"/>
      <c r="AB144" s="85"/>
      <c r="AC144" s="85"/>
      <c r="AD144" s="85"/>
      <c r="AE144" s="85"/>
      <c r="AF144" s="85"/>
      <c r="AG144" s="85"/>
      <c r="AH144" s="85"/>
      <c r="AI144" s="85"/>
      <c r="AJ144" s="85"/>
      <c r="AK144" s="85"/>
      <c r="AL144" s="85"/>
      <c r="AM144" s="56"/>
    </row>
    <row r="145" spans="1:39" x14ac:dyDescent="0.2">
      <c r="A145" s="54"/>
      <c r="B145" s="115"/>
      <c r="C145" s="84" t="s">
        <v>52</v>
      </c>
      <c r="D145" s="85"/>
      <c r="E145" s="85"/>
      <c r="F145" s="85"/>
      <c r="G145" s="85"/>
      <c r="H145" s="85"/>
      <c r="I145" s="85"/>
      <c r="J145" s="85"/>
      <c r="K145" s="85"/>
      <c r="L145" s="475" t="str">
        <f>IF(D12="","",D12)</f>
        <v/>
      </c>
      <c r="M145" s="475"/>
      <c r="N145" s="475"/>
      <c r="O145" s="475"/>
      <c r="P145" s="475"/>
      <c r="Q145" s="475"/>
      <c r="R145" s="475"/>
      <c r="S145" s="475"/>
      <c r="T145" s="475"/>
      <c r="U145" s="475"/>
      <c r="V145" s="475"/>
      <c r="W145" s="475"/>
      <c r="X145" s="85"/>
      <c r="Y145" s="85"/>
      <c r="Z145" s="85"/>
      <c r="AA145" s="85"/>
      <c r="AB145" s="85"/>
      <c r="AC145" s="85"/>
      <c r="AD145" s="85"/>
      <c r="AE145" s="85"/>
      <c r="AF145" s="85"/>
      <c r="AG145" s="85"/>
      <c r="AH145" s="85"/>
      <c r="AI145" s="85"/>
      <c r="AJ145" s="85"/>
      <c r="AK145" s="85"/>
      <c r="AL145" s="85"/>
      <c r="AM145" s="56"/>
    </row>
    <row r="146" spans="1:39" ht="4.9000000000000004" customHeight="1" x14ac:dyDescent="0.2">
      <c r="A146" s="54"/>
      <c r="B146" s="115"/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  <c r="AF146" s="85"/>
      <c r="AG146" s="85"/>
      <c r="AH146" s="85"/>
      <c r="AI146" s="85"/>
      <c r="AJ146" s="85"/>
      <c r="AK146" s="85"/>
      <c r="AL146" s="85"/>
      <c r="AM146" s="56"/>
    </row>
    <row r="147" spans="1:39" x14ac:dyDescent="0.2">
      <c r="A147" s="54"/>
      <c r="B147" s="115"/>
      <c r="C147" s="84" t="s">
        <v>344</v>
      </c>
      <c r="D147" s="85"/>
      <c r="E147" s="85"/>
      <c r="F147" s="85"/>
      <c r="G147" s="85"/>
      <c r="H147" s="85"/>
      <c r="I147" s="85"/>
      <c r="J147" s="85"/>
      <c r="K147" s="85"/>
      <c r="L147" s="475" t="str">
        <f>IF(O80="","",O80)</f>
        <v/>
      </c>
      <c r="M147" s="475"/>
      <c r="N147" s="475"/>
      <c r="O147" s="475"/>
      <c r="P147" s="475"/>
      <c r="Q147" s="475"/>
      <c r="R147" s="475"/>
      <c r="S147" s="475"/>
      <c r="T147" s="475"/>
      <c r="U147" s="475"/>
      <c r="V147" s="475"/>
      <c r="W147" s="475"/>
      <c r="X147" s="85"/>
      <c r="Y147" s="85"/>
      <c r="Z147" s="85"/>
      <c r="AA147" s="85"/>
      <c r="AB147" s="85"/>
      <c r="AC147" s="85"/>
      <c r="AD147" s="85"/>
      <c r="AE147" s="85"/>
      <c r="AF147" s="85"/>
      <c r="AG147" s="85"/>
      <c r="AH147" s="85"/>
      <c r="AI147" s="85"/>
      <c r="AJ147" s="85"/>
      <c r="AK147" s="85"/>
      <c r="AL147" s="85"/>
      <c r="AM147" s="56"/>
    </row>
    <row r="148" spans="1:39" ht="14.25" customHeight="1" x14ac:dyDescent="0.2">
      <c r="A148" s="54"/>
      <c r="B148" s="115"/>
      <c r="C148" s="84"/>
      <c r="D148" s="85"/>
      <c r="E148" s="85"/>
      <c r="F148" s="85"/>
      <c r="G148" s="85"/>
      <c r="H148" s="85"/>
      <c r="I148" s="85"/>
      <c r="J148" s="85"/>
      <c r="K148" s="85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85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  <c r="AJ148" s="85"/>
      <c r="AK148" s="85"/>
      <c r="AL148" s="85"/>
      <c r="AM148" s="56"/>
    </row>
    <row r="149" spans="1:39" ht="7.15" customHeight="1" x14ac:dyDescent="0.2">
      <c r="A149" s="54"/>
      <c r="B149" s="205"/>
      <c r="C149" s="85"/>
      <c r="D149" s="85"/>
      <c r="E149" s="85"/>
      <c r="F149" s="85"/>
      <c r="G149" s="85"/>
      <c r="H149" s="85"/>
      <c r="I149" s="86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5"/>
      <c r="AL149" s="85"/>
    </row>
    <row r="150" spans="1:39" x14ac:dyDescent="0.2">
      <c r="A150" s="54"/>
      <c r="B150" s="115"/>
      <c r="C150" s="92" t="s">
        <v>152</v>
      </c>
      <c r="D150" s="85"/>
      <c r="E150" s="85"/>
      <c r="F150" s="85"/>
      <c r="G150" s="85"/>
      <c r="H150" s="85"/>
      <c r="I150" s="86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5"/>
      <c r="AL150" s="85"/>
    </row>
    <row r="151" spans="1:39" ht="4.5" customHeight="1" x14ac:dyDescent="0.2">
      <c r="A151" s="54"/>
      <c r="B151" s="115"/>
      <c r="C151" s="92"/>
      <c r="D151" s="85"/>
      <c r="E151" s="85"/>
      <c r="F151" s="85"/>
      <c r="G151" s="85"/>
      <c r="H151" s="85"/>
      <c r="I151" s="86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85"/>
      <c r="AL151" s="85"/>
    </row>
    <row r="152" spans="1:39" x14ac:dyDescent="0.2">
      <c r="A152" s="54"/>
      <c r="B152" s="115"/>
      <c r="C152" s="323" t="str">
        <f>IF(AP82=2,"Die Wohnungen sind mit öffentlichen Mitteln gefördert unter Antragsnummer der WIBank:","")</f>
        <v/>
      </c>
      <c r="D152" s="85"/>
      <c r="E152" s="85"/>
      <c r="F152" s="85"/>
      <c r="G152" s="85"/>
      <c r="H152" s="85"/>
      <c r="I152" s="86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471"/>
      <c r="AB152" s="471"/>
      <c r="AC152" s="471"/>
      <c r="AD152" s="471"/>
      <c r="AE152" s="471"/>
      <c r="AF152" s="471"/>
      <c r="AG152" s="85"/>
      <c r="AH152" s="85"/>
      <c r="AI152" s="85"/>
      <c r="AJ152" s="85"/>
      <c r="AK152" s="85"/>
      <c r="AL152" s="85"/>
    </row>
    <row r="153" spans="1:39" ht="12.6" hidden="1" customHeight="1" x14ac:dyDescent="0.2">
      <c r="A153" s="54"/>
      <c r="B153" s="205"/>
      <c r="C153" s="85"/>
      <c r="D153" s="85"/>
      <c r="E153" s="85"/>
      <c r="F153" s="85"/>
      <c r="G153" s="85"/>
      <c r="H153" s="85"/>
      <c r="I153" s="86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  <c r="AA153" s="85"/>
      <c r="AB153" s="85"/>
      <c r="AC153" s="85"/>
      <c r="AD153" s="85"/>
      <c r="AE153" s="85"/>
      <c r="AF153" s="85"/>
      <c r="AG153" s="85"/>
      <c r="AH153" s="85"/>
      <c r="AI153" s="85"/>
      <c r="AJ153" s="85"/>
      <c r="AK153" s="85"/>
      <c r="AL153" s="85"/>
    </row>
    <row r="154" spans="1:39" ht="9.9499999999999993" hidden="1" customHeight="1" x14ac:dyDescent="0.2">
      <c r="A154" s="54"/>
      <c r="B154" s="205"/>
      <c r="C154" s="85"/>
      <c r="D154" s="85"/>
      <c r="E154" s="85"/>
      <c r="F154" s="85"/>
      <c r="G154" s="85"/>
      <c r="H154" s="85"/>
      <c r="I154" s="86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  <c r="AC154" s="85"/>
      <c r="AD154" s="85"/>
      <c r="AE154" s="85"/>
      <c r="AF154" s="85"/>
      <c r="AG154" s="85"/>
      <c r="AH154" s="85"/>
      <c r="AI154" s="85"/>
      <c r="AJ154" s="85"/>
      <c r="AK154" s="85"/>
      <c r="AL154" s="85"/>
    </row>
    <row r="155" spans="1:39" ht="18.75" customHeight="1" x14ac:dyDescent="0.2">
      <c r="A155" s="54"/>
      <c r="B155" s="206"/>
      <c r="C155" s="73" t="s">
        <v>267</v>
      </c>
      <c r="D155" s="90"/>
      <c r="E155" s="93"/>
      <c r="F155" s="93"/>
      <c r="G155" s="93"/>
      <c r="H155" s="93"/>
      <c r="I155" s="94"/>
      <c r="J155" s="93"/>
      <c r="K155" s="93"/>
      <c r="L155" s="93"/>
      <c r="M155" s="93"/>
      <c r="N155" s="93"/>
      <c r="O155" s="93"/>
      <c r="P155" s="93"/>
      <c r="Q155" s="93"/>
      <c r="R155" s="85"/>
      <c r="S155" s="85"/>
      <c r="T155" s="85"/>
      <c r="U155" s="85"/>
      <c r="V155" s="85"/>
      <c r="W155" s="85"/>
      <c r="X155" s="85"/>
      <c r="Y155" s="85"/>
      <c r="Z155" s="85"/>
      <c r="AA155" s="85"/>
      <c r="AB155" s="85"/>
      <c r="AC155" s="85"/>
      <c r="AD155" s="85"/>
      <c r="AE155" s="85"/>
      <c r="AF155" s="85"/>
      <c r="AG155" s="85"/>
      <c r="AH155" s="85"/>
      <c r="AI155" s="85"/>
      <c r="AJ155" s="85"/>
      <c r="AK155" s="85"/>
      <c r="AL155" s="85"/>
    </row>
    <row r="156" spans="1:39" x14ac:dyDescent="0.2">
      <c r="A156" s="54"/>
      <c r="B156" s="115"/>
      <c r="C156" s="105" t="s">
        <v>50</v>
      </c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  <c r="AC156" s="85"/>
      <c r="AD156" s="85"/>
      <c r="AE156" s="85"/>
      <c r="AF156" s="85"/>
      <c r="AG156" s="85"/>
      <c r="AH156" s="85"/>
      <c r="AI156" s="85"/>
      <c r="AJ156" s="85"/>
      <c r="AK156" s="85"/>
      <c r="AL156" s="85"/>
    </row>
    <row r="157" spans="1:39" s="89" customFormat="1" ht="12" customHeight="1" x14ac:dyDescent="0.2">
      <c r="A157" s="66"/>
      <c r="B157" s="207"/>
      <c r="C157" s="98" t="s">
        <v>55</v>
      </c>
      <c r="D157" s="472" t="s">
        <v>194</v>
      </c>
      <c r="E157" s="472"/>
      <c r="F157" s="472"/>
      <c r="G157" s="472"/>
      <c r="H157" s="472"/>
      <c r="I157" s="472"/>
      <c r="J157" s="472"/>
      <c r="K157" s="472"/>
      <c r="L157" s="472"/>
      <c r="M157" s="472"/>
      <c r="N157" s="472"/>
      <c r="O157" s="472"/>
      <c r="P157" s="472"/>
      <c r="Q157" s="472"/>
      <c r="R157" s="472"/>
      <c r="S157" s="472"/>
      <c r="T157" s="472"/>
      <c r="U157" s="472"/>
      <c r="V157" s="472"/>
      <c r="W157" s="472"/>
      <c r="X157" s="472"/>
      <c r="Y157" s="472"/>
      <c r="Z157" s="472"/>
      <c r="AA157" s="472"/>
      <c r="AB157" s="472"/>
      <c r="AC157" s="472"/>
      <c r="AD157" s="472"/>
      <c r="AE157" s="472"/>
      <c r="AF157" s="472"/>
      <c r="AG157" s="472"/>
      <c r="AH157" s="472"/>
      <c r="AI157" s="472"/>
      <c r="AJ157" s="472"/>
      <c r="AK157" s="472"/>
      <c r="AL157" s="472"/>
      <c r="AM157" s="116"/>
    </row>
    <row r="158" spans="1:39" s="89" customFormat="1" ht="12" customHeight="1" x14ac:dyDescent="0.2">
      <c r="A158" s="66"/>
      <c r="B158" s="207"/>
      <c r="C158" s="98"/>
      <c r="D158" s="472" t="s">
        <v>350</v>
      </c>
      <c r="E158" s="472"/>
      <c r="F158" s="472"/>
      <c r="G158" s="472"/>
      <c r="H158" s="472"/>
      <c r="I158" s="472"/>
      <c r="J158" s="472"/>
      <c r="K158" s="472"/>
      <c r="L158" s="472"/>
      <c r="M158" s="472"/>
      <c r="N158" s="472"/>
      <c r="O158" s="472"/>
      <c r="P158" s="472"/>
      <c r="Q158" s="472"/>
      <c r="R158" s="472"/>
      <c r="S158" s="472"/>
      <c r="T158" s="472"/>
      <c r="U158" s="472"/>
      <c r="V158" s="472"/>
      <c r="W158" s="472"/>
      <c r="X158" s="472"/>
      <c r="Y158" s="472"/>
      <c r="Z158" s="472"/>
      <c r="AA158" s="472"/>
      <c r="AB158" s="472"/>
      <c r="AC158" s="472"/>
      <c r="AD158" s="472"/>
      <c r="AE158" s="472"/>
      <c r="AF158" s="472"/>
      <c r="AG158" s="472"/>
      <c r="AH158" s="472"/>
      <c r="AI158" s="472"/>
      <c r="AJ158" s="472"/>
      <c r="AK158" s="472"/>
      <c r="AL158" s="472"/>
      <c r="AM158" s="116"/>
    </row>
    <row r="159" spans="1:39" s="89" customFormat="1" ht="12" customHeight="1" x14ac:dyDescent="0.2">
      <c r="A159" s="66"/>
      <c r="B159" s="207"/>
      <c r="C159" s="98" t="s">
        <v>55</v>
      </c>
      <c r="D159" s="472" t="s">
        <v>253</v>
      </c>
      <c r="E159" s="472"/>
      <c r="F159" s="472"/>
      <c r="G159" s="472"/>
      <c r="H159" s="472"/>
      <c r="I159" s="472"/>
      <c r="J159" s="472"/>
      <c r="K159" s="472"/>
      <c r="L159" s="472"/>
      <c r="M159" s="472"/>
      <c r="N159" s="472"/>
      <c r="O159" s="472"/>
      <c r="P159" s="472"/>
      <c r="Q159" s="472"/>
      <c r="R159" s="472"/>
      <c r="S159" s="472"/>
      <c r="T159" s="472"/>
      <c r="U159" s="472"/>
      <c r="V159" s="472"/>
      <c r="W159" s="472"/>
      <c r="X159" s="472"/>
      <c r="Y159" s="472"/>
      <c r="Z159" s="472"/>
      <c r="AA159" s="472"/>
      <c r="AB159" s="472"/>
      <c r="AC159" s="472"/>
      <c r="AD159" s="472"/>
      <c r="AE159" s="472"/>
      <c r="AF159" s="472"/>
      <c r="AG159" s="472"/>
      <c r="AH159" s="472"/>
      <c r="AI159" s="472"/>
      <c r="AJ159" s="472"/>
      <c r="AK159" s="472"/>
      <c r="AL159" s="472"/>
      <c r="AM159" s="116"/>
    </row>
    <row r="160" spans="1:39" s="89" customFormat="1" ht="12" customHeight="1" x14ac:dyDescent="0.2">
      <c r="A160" s="66"/>
      <c r="B160" s="207"/>
      <c r="C160" s="98"/>
      <c r="D160" s="472" t="s">
        <v>254</v>
      </c>
      <c r="E160" s="472"/>
      <c r="F160" s="472"/>
      <c r="G160" s="472"/>
      <c r="H160" s="472"/>
      <c r="I160" s="472"/>
      <c r="J160" s="472"/>
      <c r="K160" s="472"/>
      <c r="L160" s="472"/>
      <c r="M160" s="472"/>
      <c r="N160" s="472"/>
      <c r="O160" s="472"/>
      <c r="P160" s="472"/>
      <c r="Q160" s="472"/>
      <c r="R160" s="472"/>
      <c r="S160" s="472"/>
      <c r="T160" s="472"/>
      <c r="U160" s="472"/>
      <c r="V160" s="472"/>
      <c r="W160" s="472"/>
      <c r="X160" s="472"/>
      <c r="Y160" s="472"/>
      <c r="Z160" s="472"/>
      <c r="AA160" s="472"/>
      <c r="AB160" s="472"/>
      <c r="AC160" s="472"/>
      <c r="AD160" s="472"/>
      <c r="AE160" s="472"/>
      <c r="AF160" s="472"/>
      <c r="AG160" s="472"/>
      <c r="AH160" s="472"/>
      <c r="AI160" s="472"/>
      <c r="AJ160" s="472"/>
      <c r="AK160" s="472"/>
      <c r="AL160" s="472"/>
      <c r="AM160" s="116"/>
    </row>
    <row r="161" spans="1:56" s="89" customFormat="1" ht="12" customHeight="1" x14ac:dyDescent="0.2">
      <c r="A161" s="66"/>
      <c r="B161" s="207"/>
      <c r="C161" s="98" t="s">
        <v>55</v>
      </c>
      <c r="D161" s="472" t="s">
        <v>195</v>
      </c>
      <c r="E161" s="472"/>
      <c r="F161" s="472"/>
      <c r="G161" s="472"/>
      <c r="H161" s="472"/>
      <c r="I161" s="472"/>
      <c r="J161" s="472"/>
      <c r="K161" s="472"/>
      <c r="L161" s="472"/>
      <c r="M161" s="472"/>
      <c r="N161" s="472"/>
      <c r="O161" s="472"/>
      <c r="P161" s="472"/>
      <c r="Q161" s="472"/>
      <c r="R161" s="472"/>
      <c r="S161" s="472"/>
      <c r="T161" s="472"/>
      <c r="U161" s="472"/>
      <c r="V161" s="472"/>
      <c r="W161" s="472"/>
      <c r="X161" s="472"/>
      <c r="Y161" s="472"/>
      <c r="Z161" s="472"/>
      <c r="AA161" s="472"/>
      <c r="AB161" s="472"/>
      <c r="AC161" s="472"/>
      <c r="AD161" s="472"/>
      <c r="AE161" s="472"/>
      <c r="AF161" s="472"/>
      <c r="AG161" s="472"/>
      <c r="AH161" s="472"/>
      <c r="AI161" s="472"/>
      <c r="AJ161" s="472"/>
      <c r="AK161" s="472"/>
      <c r="AL161" s="472"/>
      <c r="AM161" s="116"/>
    </row>
    <row r="162" spans="1:56" s="302" customFormat="1" ht="12" customHeight="1" x14ac:dyDescent="0.2">
      <c r="A162" s="299"/>
      <c r="B162" s="300"/>
      <c r="C162" s="299"/>
      <c r="D162" s="474" t="s">
        <v>333</v>
      </c>
      <c r="E162" s="474"/>
      <c r="F162" s="474"/>
      <c r="G162" s="474"/>
      <c r="H162" s="474"/>
      <c r="I162" s="474"/>
      <c r="J162" s="474"/>
      <c r="K162" s="474"/>
      <c r="L162" s="474"/>
      <c r="M162" s="474"/>
      <c r="N162" s="474"/>
      <c r="O162" s="474"/>
      <c r="P162" s="474"/>
      <c r="Q162" s="474"/>
      <c r="R162" s="474"/>
      <c r="S162" s="474"/>
      <c r="T162" s="474"/>
      <c r="U162" s="474"/>
      <c r="V162" s="474"/>
      <c r="W162" s="474"/>
      <c r="X162" s="474"/>
      <c r="Y162" s="474"/>
      <c r="Z162" s="474"/>
      <c r="AA162" s="474"/>
      <c r="AB162" s="474"/>
      <c r="AC162" s="474"/>
      <c r="AD162" s="474"/>
      <c r="AE162" s="474"/>
      <c r="AF162" s="474"/>
      <c r="AG162" s="474"/>
      <c r="AH162" s="474"/>
      <c r="AI162" s="474"/>
      <c r="AJ162" s="474"/>
      <c r="AK162" s="474"/>
      <c r="AL162" s="474"/>
      <c r="AM162" s="301"/>
    </row>
    <row r="163" spans="1:56" s="89" customFormat="1" ht="12" customHeight="1" x14ac:dyDescent="0.2">
      <c r="A163" s="66"/>
      <c r="B163" s="207"/>
      <c r="C163" s="98" t="s">
        <v>55</v>
      </c>
      <c r="D163" s="177" t="s">
        <v>351</v>
      </c>
      <c r="E163" s="177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X163" s="62"/>
      <c r="Y163" s="62"/>
      <c r="Z163" s="62"/>
      <c r="AA163" s="62"/>
      <c r="AB163" s="62"/>
      <c r="AC163" s="62"/>
      <c r="AD163" s="62"/>
      <c r="AE163" s="62"/>
      <c r="AF163" s="62"/>
      <c r="AG163" s="98"/>
      <c r="AH163" s="98"/>
      <c r="AI163" s="98"/>
      <c r="AJ163" s="98"/>
      <c r="AK163" s="98"/>
      <c r="AL163" s="98"/>
      <c r="AM163" s="116"/>
    </row>
    <row r="164" spans="1:56" s="89" customFormat="1" ht="12" customHeight="1" x14ac:dyDescent="0.2">
      <c r="A164" s="66"/>
      <c r="B164" s="207"/>
      <c r="C164" s="98" t="s">
        <v>55</v>
      </c>
      <c r="D164" s="330" t="s">
        <v>357</v>
      </c>
      <c r="E164" s="330"/>
      <c r="F164" s="294"/>
      <c r="G164" s="294"/>
      <c r="H164" s="294"/>
      <c r="I164" s="294"/>
      <c r="J164" s="294"/>
      <c r="K164" s="294"/>
      <c r="L164" s="294"/>
      <c r="M164" s="294"/>
      <c r="N164" s="294"/>
      <c r="O164" s="294"/>
      <c r="P164" s="294"/>
      <c r="Q164" s="294"/>
      <c r="R164" s="294"/>
      <c r="S164" s="294"/>
      <c r="T164" s="294"/>
      <c r="U164" s="294"/>
      <c r="V164" s="294"/>
      <c r="W164" s="331"/>
      <c r="X164" s="294"/>
      <c r="Y164" s="294"/>
      <c r="Z164" s="294"/>
      <c r="AA164" s="294"/>
      <c r="AB164" s="294"/>
      <c r="AC164" s="294"/>
      <c r="AD164" s="294"/>
      <c r="AE164" s="294"/>
      <c r="AF164" s="294"/>
      <c r="AG164" s="294"/>
      <c r="AH164" s="294"/>
      <c r="AI164" s="294"/>
      <c r="AJ164" s="294"/>
      <c r="AK164" s="294"/>
      <c r="AL164" s="294"/>
      <c r="AM164" s="332"/>
      <c r="AN164" s="331"/>
      <c r="AO164" s="331"/>
      <c r="AP164" s="331"/>
      <c r="AQ164" s="331"/>
      <c r="AR164" s="331"/>
      <c r="AS164" s="331"/>
      <c r="AT164" s="331"/>
      <c r="AU164" s="331"/>
      <c r="AV164" s="331"/>
      <c r="AW164" s="331"/>
      <c r="AX164" s="331"/>
      <c r="AY164" s="331"/>
      <c r="AZ164" s="331"/>
      <c r="BA164" s="331"/>
    </row>
    <row r="165" spans="1:56" s="89" customFormat="1" ht="12" customHeight="1" x14ac:dyDescent="0.2">
      <c r="A165" s="66"/>
      <c r="B165" s="207"/>
      <c r="C165" s="98"/>
      <c r="D165" s="330" t="s">
        <v>356</v>
      </c>
      <c r="E165" s="330"/>
      <c r="F165" s="294"/>
      <c r="G165" s="294"/>
      <c r="H165" s="294"/>
      <c r="I165" s="294"/>
      <c r="J165" s="294"/>
      <c r="K165" s="294"/>
      <c r="L165" s="294"/>
      <c r="M165" s="294"/>
      <c r="N165" s="294"/>
      <c r="O165" s="294"/>
      <c r="P165" s="294"/>
      <c r="Q165" s="294"/>
      <c r="R165" s="294"/>
      <c r="S165" s="294"/>
      <c r="T165" s="294"/>
      <c r="U165" s="294"/>
      <c r="V165" s="294"/>
      <c r="W165" s="331"/>
      <c r="X165" s="294"/>
      <c r="Y165" s="294"/>
      <c r="Z165" s="294"/>
      <c r="AA165" s="294"/>
      <c r="AB165" s="294"/>
      <c r="AC165" s="294"/>
      <c r="AD165" s="294"/>
      <c r="AE165" s="294"/>
      <c r="AF165" s="294"/>
      <c r="AG165" s="294"/>
      <c r="AH165" s="294"/>
      <c r="AI165" s="294"/>
      <c r="AJ165" s="294"/>
      <c r="AK165" s="294"/>
      <c r="AL165" s="294"/>
      <c r="AM165" s="332"/>
      <c r="AN165" s="331"/>
      <c r="AO165" s="331"/>
      <c r="AP165" s="331"/>
      <c r="AQ165" s="331"/>
      <c r="AR165" s="331"/>
      <c r="AS165" s="331"/>
      <c r="AT165" s="331"/>
      <c r="AU165" s="331"/>
      <c r="AV165" s="331"/>
      <c r="AW165" s="331"/>
      <c r="AX165" s="331"/>
      <c r="AY165" s="331"/>
      <c r="AZ165" s="331"/>
      <c r="BA165" s="331"/>
    </row>
    <row r="166" spans="1:56" s="309" customFormat="1" ht="12" customHeight="1" x14ac:dyDescent="0.2">
      <c r="A166" s="300"/>
      <c r="B166" s="300"/>
      <c r="C166" s="299" t="s">
        <v>55</v>
      </c>
      <c r="D166" s="333" t="s">
        <v>358</v>
      </c>
      <c r="E166" s="334"/>
      <c r="F166" s="334"/>
      <c r="G166" s="334"/>
      <c r="H166" s="334"/>
      <c r="I166" s="334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  <c r="AC166" s="334"/>
      <c r="AD166" s="334"/>
      <c r="AE166" s="334"/>
      <c r="AF166" s="334"/>
      <c r="AG166" s="334"/>
      <c r="AH166" s="334"/>
      <c r="AI166" s="334"/>
      <c r="AJ166" s="334"/>
      <c r="AK166" s="334"/>
      <c r="AL166" s="334"/>
      <c r="AM166" s="329"/>
      <c r="AN166" s="329"/>
      <c r="AO166" s="329"/>
      <c r="AP166" s="329"/>
      <c r="AQ166" s="329"/>
      <c r="AR166" s="329"/>
      <c r="AS166" s="329"/>
      <c r="AT166" s="329"/>
      <c r="AU166" s="329"/>
      <c r="AV166" s="329"/>
      <c r="AW166" s="329"/>
      <c r="AX166" s="329"/>
      <c r="AY166" s="329"/>
      <c r="AZ166" s="329"/>
      <c r="BA166" s="329"/>
      <c r="BB166" s="329"/>
      <c r="BC166" s="329"/>
      <c r="BD166" s="329"/>
    </row>
    <row r="167" spans="1:56" s="309" customFormat="1" ht="12" customHeight="1" x14ac:dyDescent="0.2">
      <c r="A167" s="300"/>
      <c r="B167" s="300"/>
      <c r="C167" s="299"/>
      <c r="D167" s="333" t="s">
        <v>359</v>
      </c>
      <c r="E167" s="334"/>
      <c r="F167" s="334"/>
      <c r="G167" s="334"/>
      <c r="H167" s="334"/>
      <c r="I167" s="334"/>
      <c r="J167" s="334"/>
      <c r="K167" s="334"/>
      <c r="L167" s="334"/>
      <c r="M167" s="334"/>
      <c r="N167" s="334"/>
      <c r="O167" s="334"/>
      <c r="P167" s="334"/>
      <c r="Q167" s="334"/>
      <c r="R167" s="334"/>
      <c r="S167" s="334"/>
      <c r="T167" s="334"/>
      <c r="U167" s="334"/>
      <c r="V167" s="334"/>
      <c r="W167" s="334"/>
      <c r="X167" s="334"/>
      <c r="Y167" s="334"/>
      <c r="Z167" s="334"/>
      <c r="AA167" s="334"/>
      <c r="AB167" s="334"/>
      <c r="AC167" s="334"/>
      <c r="AD167" s="334"/>
      <c r="AE167" s="334"/>
      <c r="AF167" s="334"/>
      <c r="AG167" s="334"/>
      <c r="AH167" s="334"/>
      <c r="AI167" s="334"/>
      <c r="AJ167" s="334"/>
      <c r="AK167" s="334"/>
      <c r="AL167" s="334"/>
      <c r="AM167" s="329"/>
      <c r="AN167" s="329"/>
      <c r="AO167" s="329"/>
      <c r="AP167" s="329"/>
      <c r="AQ167" s="329"/>
      <c r="AR167" s="329"/>
      <c r="AS167" s="329"/>
      <c r="AT167" s="329"/>
      <c r="AU167" s="329"/>
      <c r="AV167" s="329"/>
      <c r="AW167" s="329"/>
      <c r="AX167" s="329"/>
      <c r="AY167" s="329"/>
      <c r="AZ167" s="329"/>
      <c r="BA167" s="329"/>
      <c r="BB167" s="329"/>
      <c r="BC167" s="329"/>
      <c r="BD167" s="329"/>
    </row>
    <row r="168" spans="1:56" customFormat="1" ht="12" customHeight="1" x14ac:dyDescent="0.2">
      <c r="A168" s="207"/>
      <c r="B168" s="207"/>
      <c r="C168" s="98" t="s">
        <v>55</v>
      </c>
      <c r="D168" s="472" t="s">
        <v>86</v>
      </c>
      <c r="E168" s="472"/>
      <c r="F168" s="472"/>
      <c r="G168" s="472"/>
      <c r="H168" s="472"/>
      <c r="I168" s="472"/>
      <c r="J168" s="472"/>
      <c r="K168" s="472"/>
      <c r="L168" s="472"/>
      <c r="M168" s="472"/>
      <c r="N168" s="472"/>
      <c r="O168" s="472"/>
      <c r="P168" s="472"/>
      <c r="Q168" s="472"/>
      <c r="R168" s="472"/>
      <c r="S168" s="472"/>
      <c r="T168" s="472"/>
      <c r="U168" s="472"/>
      <c r="V168" s="472"/>
      <c r="W168" s="472"/>
      <c r="X168" s="472"/>
      <c r="Y168" s="472"/>
      <c r="Z168" s="472"/>
      <c r="AA168" s="472"/>
      <c r="AB168" s="472"/>
      <c r="AC168" s="472"/>
      <c r="AD168" s="472"/>
      <c r="AE168" s="472"/>
      <c r="AF168" s="472"/>
      <c r="AG168" s="472"/>
      <c r="AH168" s="472"/>
      <c r="AI168" s="472"/>
      <c r="AJ168" s="472"/>
      <c r="AK168" s="472"/>
      <c r="AL168" s="472"/>
      <c r="AM168" s="328"/>
      <c r="AN168" s="328"/>
      <c r="AO168" s="328"/>
      <c r="AP168" s="328"/>
      <c r="AQ168" s="328"/>
      <c r="AR168" s="328"/>
      <c r="AS168" s="328"/>
      <c r="AT168" s="328"/>
      <c r="AU168" s="328"/>
      <c r="AV168" s="328"/>
      <c r="AW168" s="328"/>
      <c r="AX168" s="328"/>
      <c r="AY168" s="328"/>
      <c r="AZ168" s="328"/>
      <c r="BA168" s="328"/>
      <c r="BB168" s="328"/>
      <c r="BC168" s="328"/>
      <c r="BD168" s="328"/>
    </row>
    <row r="169" spans="1:56" ht="12.6" customHeight="1" x14ac:dyDescent="0.2">
      <c r="A169" s="233"/>
      <c r="B169" s="207"/>
      <c r="C169" s="321" t="s">
        <v>55</v>
      </c>
      <c r="D169" s="177" t="s">
        <v>264</v>
      </c>
      <c r="E169" s="234"/>
      <c r="F169" s="234"/>
      <c r="G169" s="234"/>
      <c r="H169" s="234"/>
      <c r="I169" s="234"/>
      <c r="J169" s="235"/>
      <c r="K169" s="235"/>
      <c r="L169" s="235"/>
      <c r="M169" s="235"/>
      <c r="N169" s="235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51"/>
      <c r="AA169" s="236"/>
      <c r="AB169" s="236"/>
      <c r="AC169" s="85"/>
      <c r="AD169" s="85"/>
      <c r="AE169" s="85"/>
      <c r="AF169" s="85"/>
      <c r="AG169" s="85"/>
      <c r="AH169" s="85"/>
      <c r="AI169" s="85"/>
      <c r="AJ169" s="85"/>
      <c r="AK169" s="85"/>
      <c r="AL169" s="85"/>
      <c r="AM169" s="238"/>
      <c r="AN169" s="238"/>
    </row>
    <row r="170" spans="1:56" ht="18.75" customHeight="1" x14ac:dyDescent="0.2">
      <c r="A170" s="66"/>
      <c r="B170" s="128"/>
      <c r="C170" s="73" t="s">
        <v>196</v>
      </c>
      <c r="D170" s="90"/>
      <c r="E170" s="62"/>
      <c r="F170" s="62"/>
      <c r="G170" s="85"/>
      <c r="H170" s="85"/>
      <c r="I170" s="85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86"/>
      <c r="W170" s="62"/>
      <c r="X170" s="62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  <c r="AJ170" s="85"/>
      <c r="AK170" s="85"/>
      <c r="AL170" s="85"/>
      <c r="AM170" s="56"/>
    </row>
    <row r="171" spans="1:56" x14ac:dyDescent="0.2">
      <c r="A171" s="66"/>
      <c r="B171" s="207"/>
      <c r="C171" s="105" t="s">
        <v>50</v>
      </c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  <c r="AA171" s="85"/>
      <c r="AB171" s="85"/>
      <c r="AC171" s="85"/>
      <c r="AD171" s="85"/>
      <c r="AE171" s="85"/>
      <c r="AF171" s="85"/>
      <c r="AG171" s="85"/>
      <c r="AH171" s="85"/>
      <c r="AI171" s="85"/>
      <c r="AJ171" s="85"/>
      <c r="AK171" s="85"/>
      <c r="AL171" s="85"/>
    </row>
    <row r="172" spans="1:56" s="238" customFormat="1" ht="13.5" customHeight="1" x14ac:dyDescent="0.2">
      <c r="A172" s="233"/>
      <c r="B172" s="207"/>
      <c r="C172" s="117" t="s">
        <v>55</v>
      </c>
      <c r="D172" s="233" t="s">
        <v>290</v>
      </c>
      <c r="E172" s="234"/>
      <c r="F172" s="234"/>
      <c r="G172" s="234"/>
      <c r="H172" s="234"/>
      <c r="I172" s="234"/>
      <c r="J172" s="235"/>
      <c r="K172" s="235"/>
      <c r="L172" s="235"/>
      <c r="M172" s="235"/>
      <c r="N172" s="235"/>
      <c r="O172" s="235"/>
      <c r="P172" s="235"/>
      <c r="Q172" s="235"/>
      <c r="R172" s="235"/>
      <c r="S172" s="235"/>
      <c r="T172" s="235"/>
      <c r="U172" s="235"/>
      <c r="V172" s="236"/>
      <c r="W172" s="236"/>
      <c r="X172" s="236"/>
      <c r="Y172" s="236"/>
      <c r="Z172" s="236"/>
      <c r="AA172" s="236"/>
      <c r="AB172" s="236"/>
      <c r="AC172" s="85"/>
      <c r="AD172" s="85"/>
      <c r="AE172" s="85"/>
      <c r="AF172" s="85"/>
      <c r="AG172" s="85"/>
      <c r="AH172" s="85"/>
      <c r="AI172" s="85"/>
      <c r="AJ172" s="85"/>
      <c r="AK172" s="85"/>
      <c r="AL172" s="85"/>
    </row>
    <row r="173" spans="1:56" s="238" customFormat="1" ht="13.5" customHeight="1" x14ac:dyDescent="0.2">
      <c r="A173" s="233"/>
      <c r="B173" s="207"/>
      <c r="C173" s="321" t="s">
        <v>55</v>
      </c>
      <c r="D173" s="233" t="s">
        <v>264</v>
      </c>
      <c r="E173" s="234"/>
      <c r="F173" s="234"/>
      <c r="G173" s="234"/>
      <c r="H173" s="234"/>
      <c r="I173" s="234"/>
      <c r="J173" s="235"/>
      <c r="K173" s="235"/>
      <c r="L173" s="235"/>
      <c r="M173" s="235"/>
      <c r="N173" s="235"/>
      <c r="O173" s="236"/>
      <c r="P173" s="236"/>
      <c r="Q173" s="236"/>
      <c r="R173" s="236"/>
      <c r="S173" s="236"/>
      <c r="T173" s="236"/>
      <c r="U173" s="236"/>
      <c r="V173" s="236"/>
      <c r="W173" s="236"/>
      <c r="X173" s="236"/>
      <c r="Y173" s="236"/>
      <c r="Z173" s="236"/>
      <c r="AA173" s="236"/>
      <c r="AB173" s="236"/>
      <c r="AC173" s="85"/>
      <c r="AD173" s="85"/>
      <c r="AE173" s="85"/>
      <c r="AF173" s="85"/>
      <c r="AG173" s="85"/>
      <c r="AH173" s="85"/>
      <c r="AI173" s="85"/>
      <c r="AJ173" s="85"/>
      <c r="AK173" s="85"/>
      <c r="AL173" s="85"/>
    </row>
    <row r="174" spans="1:56" s="238" customFormat="1" ht="13.5" hidden="1" customHeight="1" x14ac:dyDescent="0.2">
      <c r="A174" s="233"/>
      <c r="B174" s="207"/>
      <c r="C174" s="233"/>
      <c r="D174" s="233"/>
      <c r="E174" s="234"/>
      <c r="F174" s="234"/>
      <c r="G174" s="234"/>
      <c r="H174" s="234"/>
      <c r="I174" s="234"/>
      <c r="J174" s="235"/>
      <c r="K174" s="235"/>
      <c r="L174" s="235"/>
      <c r="M174" s="235"/>
      <c r="N174" s="235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/>
      <c r="AA174" s="236"/>
      <c r="AB174" s="236"/>
      <c r="AC174" s="85"/>
      <c r="AD174" s="85"/>
      <c r="AE174" s="85"/>
      <c r="AF174" s="85"/>
      <c r="AG174" s="85"/>
      <c r="AH174" s="85"/>
      <c r="AI174" s="85"/>
      <c r="AJ174" s="85"/>
      <c r="AK174" s="85"/>
      <c r="AL174" s="85"/>
    </row>
    <row r="175" spans="1:56" s="238" customFormat="1" ht="13.5" customHeight="1" x14ac:dyDescent="0.2">
      <c r="A175" s="233"/>
      <c r="B175" s="207"/>
      <c r="C175" s="117" t="s">
        <v>55</v>
      </c>
      <c r="D175" s="233" t="s">
        <v>57</v>
      </c>
      <c r="E175" s="234"/>
      <c r="F175" s="234"/>
      <c r="G175" s="234"/>
      <c r="H175" s="234"/>
      <c r="I175" s="234"/>
      <c r="J175" s="235"/>
      <c r="K175" s="235"/>
      <c r="L175" s="235"/>
      <c r="M175" s="235"/>
      <c r="N175" s="235"/>
      <c r="O175" s="236"/>
      <c r="P175" s="236"/>
      <c r="Q175" s="236"/>
      <c r="R175" s="236"/>
      <c r="S175" s="236"/>
      <c r="T175" s="236"/>
      <c r="U175" s="236"/>
      <c r="V175" s="236"/>
      <c r="W175" s="236"/>
      <c r="X175" s="236"/>
      <c r="Y175" s="236"/>
      <c r="Z175" s="236"/>
      <c r="AA175" s="236"/>
      <c r="AB175" s="236"/>
      <c r="AC175" s="85"/>
      <c r="AD175" s="85"/>
      <c r="AE175" s="85"/>
      <c r="AF175" s="85"/>
      <c r="AG175" s="85"/>
      <c r="AH175" s="85"/>
      <c r="AI175" s="85"/>
      <c r="AJ175" s="85"/>
      <c r="AK175" s="85"/>
      <c r="AL175" s="85"/>
    </row>
    <row r="176" spans="1:56" ht="6" customHeight="1" x14ac:dyDescent="0.2">
      <c r="A176" s="66"/>
      <c r="B176" s="207"/>
      <c r="C176" s="73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  <c r="AC176" s="85"/>
      <c r="AD176" s="85"/>
      <c r="AE176" s="85"/>
      <c r="AF176" s="85"/>
      <c r="AG176" s="85"/>
      <c r="AH176" s="85"/>
      <c r="AI176" s="85"/>
      <c r="AJ176" s="85"/>
      <c r="AK176" s="85"/>
      <c r="AL176" s="85"/>
    </row>
    <row r="177" spans="1:39" ht="15" customHeight="1" x14ac:dyDescent="0.2">
      <c r="A177" s="66"/>
      <c r="B177" s="128"/>
      <c r="C177" s="184" t="s">
        <v>265</v>
      </c>
      <c r="D177" s="203"/>
      <c r="E177" s="203"/>
      <c r="F177" s="203"/>
      <c r="G177" s="203"/>
      <c r="H177" s="203"/>
      <c r="I177" s="203"/>
      <c r="J177" s="203"/>
      <c r="K177" s="203"/>
      <c r="L177" s="203"/>
      <c r="M177" s="203"/>
      <c r="N177" s="203"/>
      <c r="O177" s="203"/>
      <c r="P177" s="203"/>
      <c r="Q177" s="203"/>
      <c r="R177" s="203"/>
      <c r="S177" s="203"/>
      <c r="T177" s="203"/>
      <c r="U177" s="203"/>
      <c r="V177" s="203"/>
      <c r="W177" s="203"/>
      <c r="X177" s="203"/>
      <c r="Y177" s="203"/>
      <c r="Z177" s="203"/>
      <c r="AA177" s="203"/>
      <c r="AB177" s="203"/>
      <c r="AC177" s="203"/>
      <c r="AD177" s="203"/>
      <c r="AE177" s="203"/>
      <c r="AF177" s="203"/>
      <c r="AG177" s="203"/>
      <c r="AH177" s="203"/>
      <c r="AI177" s="203"/>
      <c r="AJ177" s="203"/>
      <c r="AK177" s="85"/>
      <c r="AL177" s="85"/>
      <c r="AM177" s="56"/>
    </row>
    <row r="178" spans="1:39" ht="15" customHeight="1" x14ac:dyDescent="0.2">
      <c r="A178" s="66"/>
      <c r="B178" s="128"/>
      <c r="C178" s="184" t="s">
        <v>183</v>
      </c>
      <c r="D178" s="62"/>
      <c r="E178" s="62"/>
      <c r="F178" s="62"/>
      <c r="G178" s="85"/>
      <c r="H178" s="85"/>
      <c r="I178" s="85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86"/>
      <c r="W178" s="62"/>
      <c r="X178" s="62"/>
      <c r="Y178" s="85"/>
      <c r="Z178" s="85"/>
      <c r="AA178" s="85"/>
      <c r="AB178" s="85"/>
      <c r="AC178" s="85"/>
      <c r="AD178" s="85"/>
      <c r="AE178" s="85"/>
      <c r="AF178" s="85"/>
      <c r="AG178" s="85"/>
      <c r="AH178" s="85"/>
      <c r="AI178" s="85"/>
      <c r="AJ178" s="85"/>
      <c r="AK178" s="85"/>
      <c r="AL178" s="85"/>
      <c r="AM178" s="56"/>
    </row>
    <row r="179" spans="1:39" ht="14.25" customHeight="1" x14ac:dyDescent="0.2">
      <c r="A179" s="66"/>
      <c r="B179" s="128"/>
      <c r="C179" s="175" t="s">
        <v>55</v>
      </c>
      <c r="D179" s="62" t="s">
        <v>248</v>
      </c>
      <c r="E179" s="62"/>
      <c r="F179" s="62"/>
      <c r="G179" s="85"/>
      <c r="H179" s="85"/>
      <c r="I179" s="85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86"/>
      <c r="W179" s="62"/>
      <c r="X179" s="62"/>
      <c r="Y179" s="85"/>
      <c r="Z179" s="85"/>
      <c r="AA179" s="85"/>
      <c r="AB179" s="85"/>
      <c r="AC179" s="85"/>
      <c r="AD179" s="85"/>
      <c r="AE179" s="85"/>
      <c r="AF179" s="85"/>
      <c r="AG179" s="85"/>
      <c r="AH179" s="85"/>
      <c r="AI179" s="85"/>
      <c r="AJ179" s="85"/>
      <c r="AK179" s="85"/>
      <c r="AL179" s="85"/>
      <c r="AM179" s="56"/>
    </row>
    <row r="180" spans="1:39" ht="14.25" customHeight="1" x14ac:dyDescent="0.2">
      <c r="A180" s="66"/>
      <c r="B180" s="175"/>
      <c r="C180" s="175"/>
      <c r="D180" s="175" t="s">
        <v>223</v>
      </c>
      <c r="E180" s="62"/>
      <c r="F180" s="62"/>
      <c r="G180" s="85"/>
      <c r="H180" s="85"/>
      <c r="I180" s="85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86"/>
      <c r="W180" s="62"/>
      <c r="X180" s="62"/>
      <c r="Y180" s="85"/>
      <c r="Z180" s="85"/>
      <c r="AA180" s="85"/>
      <c r="AB180" s="85"/>
      <c r="AC180" s="85"/>
      <c r="AD180" s="85"/>
      <c r="AE180" s="85"/>
      <c r="AF180" s="85"/>
      <c r="AG180" s="85"/>
      <c r="AH180" s="85"/>
      <c r="AI180" s="85"/>
      <c r="AJ180" s="85"/>
      <c r="AK180" s="85"/>
      <c r="AL180" s="85"/>
      <c r="AM180" s="56"/>
    </row>
    <row r="181" spans="1:39" ht="14.25" customHeight="1" x14ac:dyDescent="0.2">
      <c r="A181" s="66"/>
      <c r="B181" s="175"/>
      <c r="C181" s="175"/>
      <c r="D181" s="175" t="s">
        <v>276</v>
      </c>
      <c r="E181" s="62"/>
      <c r="F181" s="62"/>
      <c r="G181" s="85"/>
      <c r="H181" s="85"/>
      <c r="I181" s="85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86"/>
      <c r="W181" s="62"/>
      <c r="X181" s="62"/>
      <c r="Y181" s="85"/>
      <c r="Z181" s="85"/>
      <c r="AA181" s="85"/>
      <c r="AB181" s="85"/>
      <c r="AC181" s="85"/>
      <c r="AD181" s="85"/>
      <c r="AE181" s="85"/>
      <c r="AF181" s="85"/>
      <c r="AG181" s="85"/>
      <c r="AH181" s="85"/>
      <c r="AI181" s="85"/>
      <c r="AJ181" s="85"/>
      <c r="AK181" s="85"/>
      <c r="AL181" s="85"/>
      <c r="AM181" s="56"/>
    </row>
    <row r="182" spans="1:39" ht="10.9" customHeight="1" x14ac:dyDescent="0.2">
      <c r="A182" s="66"/>
      <c r="B182" s="128"/>
      <c r="C182" s="62"/>
      <c r="D182" s="62" t="s">
        <v>275</v>
      </c>
      <c r="E182" s="62"/>
      <c r="F182" s="62"/>
      <c r="G182" s="85"/>
      <c r="H182" s="85"/>
      <c r="I182" s="85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86"/>
      <c r="W182" s="62"/>
      <c r="X182" s="62"/>
      <c r="Y182" s="85"/>
      <c r="Z182" s="85"/>
      <c r="AA182" s="85"/>
      <c r="AB182" s="85"/>
      <c r="AC182" s="85"/>
      <c r="AD182" s="85"/>
      <c r="AE182" s="85"/>
      <c r="AF182" s="85"/>
      <c r="AG182" s="85"/>
      <c r="AH182" s="85"/>
      <c r="AI182" s="85"/>
      <c r="AJ182" s="85"/>
      <c r="AK182" s="85"/>
      <c r="AL182" s="85"/>
      <c r="AM182" s="56"/>
    </row>
    <row r="183" spans="1:39" ht="16.899999999999999" customHeight="1" x14ac:dyDescent="0.2">
      <c r="A183" s="66"/>
      <c r="B183" s="128"/>
      <c r="C183" s="176" t="s">
        <v>266</v>
      </c>
      <c r="D183" s="62"/>
      <c r="E183" s="62"/>
      <c r="F183" s="62"/>
      <c r="G183" s="85"/>
      <c r="H183" s="85"/>
      <c r="I183" s="85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86"/>
      <c r="W183" s="62"/>
      <c r="X183" s="62"/>
      <c r="Y183" s="85"/>
      <c r="Z183" s="85"/>
      <c r="AA183" s="85"/>
      <c r="AB183" s="85"/>
      <c r="AC183" s="85"/>
      <c r="AD183" s="85"/>
      <c r="AE183" s="85"/>
      <c r="AF183" s="85"/>
      <c r="AG183" s="85"/>
      <c r="AH183" s="85"/>
      <c r="AI183" s="85"/>
      <c r="AJ183" s="85"/>
      <c r="AK183" s="85"/>
      <c r="AL183" s="85"/>
      <c r="AM183" s="56"/>
    </row>
    <row r="184" spans="1:39" ht="3.6" customHeight="1" x14ac:dyDescent="0.2">
      <c r="A184" s="66"/>
      <c r="B184" s="128"/>
      <c r="C184" s="62"/>
      <c r="D184" s="62"/>
      <c r="E184" s="62"/>
      <c r="F184" s="62"/>
      <c r="G184" s="85"/>
      <c r="H184" s="85"/>
      <c r="I184" s="85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86"/>
      <c r="W184" s="62"/>
      <c r="X184" s="62"/>
      <c r="Y184" s="85"/>
      <c r="Z184" s="85"/>
      <c r="AA184" s="85"/>
      <c r="AB184" s="85"/>
      <c r="AC184" s="85"/>
      <c r="AD184" s="85"/>
      <c r="AE184" s="85"/>
      <c r="AF184" s="85"/>
      <c r="AG184" s="85"/>
      <c r="AH184" s="85"/>
      <c r="AI184" s="85"/>
      <c r="AJ184" s="85"/>
      <c r="AK184" s="85"/>
      <c r="AL184" s="85"/>
      <c r="AM184" s="56"/>
    </row>
    <row r="185" spans="1:39" ht="13.5" customHeight="1" x14ac:dyDescent="0.2">
      <c r="A185" s="66"/>
      <c r="B185" s="128"/>
      <c r="C185" s="174" t="s">
        <v>55</v>
      </c>
      <c r="D185" s="62" t="s">
        <v>197</v>
      </c>
      <c r="E185" s="62"/>
      <c r="F185" s="62"/>
      <c r="G185" s="85"/>
      <c r="H185" s="85"/>
      <c r="I185" s="85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86"/>
      <c r="W185" s="62"/>
      <c r="X185" s="62"/>
      <c r="Y185" s="85"/>
      <c r="Z185" s="85"/>
      <c r="AA185" s="85"/>
      <c r="AB185" s="85"/>
      <c r="AC185" s="85"/>
      <c r="AD185" s="85"/>
      <c r="AE185" s="85"/>
      <c r="AF185" s="85"/>
      <c r="AG185" s="85"/>
      <c r="AH185" s="85"/>
      <c r="AI185" s="85"/>
      <c r="AJ185" s="85"/>
      <c r="AK185" s="85"/>
      <c r="AL185" s="85"/>
      <c r="AM185" s="56"/>
    </row>
    <row r="186" spans="1:39" ht="13.5" customHeight="1" x14ac:dyDescent="0.2">
      <c r="A186" s="66"/>
      <c r="B186" s="128"/>
      <c r="C186" s="208"/>
      <c r="D186" s="62" t="s">
        <v>224</v>
      </c>
      <c r="E186" s="62"/>
      <c r="F186" s="62"/>
      <c r="G186" s="85"/>
      <c r="H186" s="85"/>
      <c r="I186" s="85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86"/>
      <c r="W186" s="62"/>
      <c r="X186" s="62"/>
      <c r="Y186" s="85"/>
      <c r="Z186" s="85"/>
      <c r="AA186" s="85"/>
      <c r="AB186" s="85"/>
      <c r="AC186" s="85"/>
      <c r="AD186" s="85"/>
      <c r="AE186" s="85"/>
      <c r="AF186" s="85"/>
      <c r="AG186" s="85"/>
      <c r="AH186" s="85"/>
      <c r="AI186" s="85"/>
      <c r="AJ186" s="85"/>
      <c r="AK186" s="85"/>
      <c r="AL186" s="85"/>
      <c r="AM186" s="56"/>
    </row>
    <row r="187" spans="1:39" ht="13.5" customHeight="1" x14ac:dyDescent="0.2">
      <c r="A187" s="66"/>
      <c r="B187" s="128"/>
      <c r="C187" s="204"/>
      <c r="D187" s="368" t="s">
        <v>225</v>
      </c>
      <c r="E187" s="368"/>
      <c r="F187" s="368"/>
      <c r="G187" s="368"/>
      <c r="H187" s="368"/>
      <c r="I187" s="368"/>
      <c r="J187" s="368"/>
      <c r="K187" s="368"/>
      <c r="L187" s="368"/>
      <c r="M187" s="368"/>
      <c r="N187" s="368"/>
      <c r="O187" s="368"/>
      <c r="P187" s="368"/>
      <c r="Q187" s="368"/>
      <c r="R187" s="368"/>
      <c r="S187" s="368"/>
      <c r="T187" s="368"/>
      <c r="U187" s="368"/>
      <c r="V187" s="368"/>
      <c r="W187" s="368"/>
      <c r="X187" s="368"/>
      <c r="Y187" s="368"/>
      <c r="Z187" s="368"/>
      <c r="AA187" s="368"/>
      <c r="AB187" s="368"/>
      <c r="AC187" s="368"/>
      <c r="AD187" s="368"/>
      <c r="AE187" s="368"/>
      <c r="AF187" s="368"/>
      <c r="AG187" s="368"/>
      <c r="AH187" s="368"/>
      <c r="AI187" s="368"/>
      <c r="AJ187" s="368"/>
      <c r="AK187" s="368"/>
      <c r="AL187" s="85"/>
      <c r="AM187" s="56"/>
    </row>
    <row r="188" spans="1:39" ht="13.5" customHeight="1" x14ac:dyDescent="0.2">
      <c r="A188" s="66"/>
      <c r="B188" s="128"/>
      <c r="C188" s="117" t="s">
        <v>55</v>
      </c>
      <c r="D188" s="208" t="s">
        <v>170</v>
      </c>
      <c r="E188" s="105"/>
      <c r="F188" s="105"/>
      <c r="G188" s="264"/>
      <c r="H188" s="264"/>
      <c r="I188" s="264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86"/>
      <c r="W188" s="105"/>
      <c r="X188" s="62"/>
      <c r="Y188" s="85"/>
      <c r="Z188" s="85"/>
      <c r="AA188" s="85"/>
      <c r="AB188" s="85"/>
      <c r="AC188" s="85"/>
      <c r="AD188" s="85"/>
      <c r="AE188" s="85"/>
      <c r="AF188" s="85"/>
      <c r="AG188" s="85"/>
      <c r="AH188" s="85"/>
      <c r="AI188" s="85"/>
      <c r="AJ188" s="85"/>
      <c r="AK188" s="85"/>
      <c r="AL188" s="85"/>
      <c r="AM188" s="56"/>
    </row>
    <row r="189" spans="1:39" ht="13.5" customHeight="1" x14ac:dyDescent="0.2">
      <c r="A189" s="54"/>
      <c r="B189" s="172"/>
      <c r="C189" s="117"/>
      <c r="D189" s="209" t="s">
        <v>198</v>
      </c>
      <c r="E189" s="62"/>
      <c r="F189" s="62"/>
      <c r="G189" s="85"/>
      <c r="H189" s="85"/>
      <c r="I189" s="85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86"/>
      <c r="W189" s="62"/>
      <c r="X189" s="62"/>
      <c r="Y189" s="85"/>
      <c r="Z189" s="85"/>
      <c r="AA189" s="85"/>
      <c r="AB189" s="85"/>
      <c r="AC189" s="85"/>
      <c r="AD189" s="85"/>
      <c r="AE189" s="85"/>
      <c r="AF189" s="85"/>
      <c r="AG189" s="85"/>
      <c r="AH189" s="85"/>
      <c r="AI189" s="85"/>
      <c r="AJ189" s="85"/>
      <c r="AK189" s="85"/>
      <c r="AL189" s="85"/>
      <c r="AM189" s="56"/>
    </row>
    <row r="190" spans="1:39" ht="13.5" customHeight="1" x14ac:dyDescent="0.2">
      <c r="A190" s="54"/>
      <c r="B190" s="172"/>
      <c r="C190" s="117"/>
      <c r="D190" s="209" t="s">
        <v>171</v>
      </c>
      <c r="E190" s="62"/>
      <c r="F190" s="62"/>
      <c r="G190" s="85"/>
      <c r="H190" s="85"/>
      <c r="I190" s="85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86"/>
      <c r="W190" s="62"/>
      <c r="X190" s="62"/>
      <c r="Y190" s="85"/>
      <c r="Z190" s="85"/>
      <c r="AA190" s="85"/>
      <c r="AB190" s="85"/>
      <c r="AC190" s="85"/>
      <c r="AD190" s="85"/>
      <c r="AE190" s="85"/>
      <c r="AF190" s="85"/>
      <c r="AG190" s="85"/>
      <c r="AH190" s="85"/>
      <c r="AI190" s="85"/>
      <c r="AJ190" s="85"/>
      <c r="AK190" s="85"/>
      <c r="AL190" s="85"/>
      <c r="AM190" s="56"/>
    </row>
    <row r="191" spans="1:39" ht="13.5" customHeight="1" x14ac:dyDescent="0.2">
      <c r="A191" s="54"/>
      <c r="B191" s="172"/>
      <c r="C191" s="117"/>
      <c r="D191" s="209" t="s">
        <v>172</v>
      </c>
      <c r="E191" s="62"/>
      <c r="F191" s="62"/>
      <c r="G191" s="85"/>
      <c r="H191" s="85"/>
      <c r="I191" s="85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86"/>
      <c r="W191" s="62"/>
      <c r="X191" s="62"/>
      <c r="Y191" s="85"/>
      <c r="Z191" s="85"/>
      <c r="AA191" s="85"/>
      <c r="AB191" s="85"/>
      <c r="AC191" s="85"/>
      <c r="AD191" s="85"/>
      <c r="AE191" s="85"/>
      <c r="AF191" s="85"/>
      <c r="AG191" s="85"/>
      <c r="AH191" s="85"/>
      <c r="AI191" s="85"/>
      <c r="AJ191" s="85"/>
      <c r="AK191" s="85"/>
      <c r="AL191" s="85"/>
      <c r="AM191" s="56"/>
    </row>
    <row r="192" spans="1:39" ht="13.5" customHeight="1" x14ac:dyDescent="0.2">
      <c r="A192" s="54"/>
      <c r="B192" s="172"/>
      <c r="C192" s="62"/>
      <c r="D192" s="368" t="s">
        <v>199</v>
      </c>
      <c r="E192" s="368"/>
      <c r="F192" s="368"/>
      <c r="G192" s="368"/>
      <c r="H192" s="368"/>
      <c r="I192" s="368"/>
      <c r="J192" s="368"/>
      <c r="K192" s="368"/>
      <c r="L192" s="368"/>
      <c r="M192" s="368"/>
      <c r="N192" s="368"/>
      <c r="O192" s="368"/>
      <c r="P192" s="368"/>
      <c r="Q192" s="368"/>
      <c r="R192" s="368"/>
      <c r="S192" s="368"/>
      <c r="T192" s="368"/>
      <c r="U192" s="368"/>
      <c r="V192" s="368"/>
      <c r="W192" s="368"/>
      <c r="X192" s="368"/>
      <c r="Y192" s="368"/>
      <c r="Z192" s="368"/>
      <c r="AA192" s="368"/>
      <c r="AB192" s="368"/>
      <c r="AC192" s="368"/>
      <c r="AD192" s="368"/>
      <c r="AE192" s="368"/>
      <c r="AF192" s="368"/>
      <c r="AG192" s="368"/>
      <c r="AH192" s="368"/>
      <c r="AI192" s="368"/>
      <c r="AJ192" s="368"/>
      <c r="AK192" s="368"/>
      <c r="AL192" s="85"/>
      <c r="AM192" s="56"/>
    </row>
    <row r="193" spans="1:39" ht="13.5" customHeight="1" x14ac:dyDescent="0.2">
      <c r="A193" s="54"/>
      <c r="B193" s="172"/>
      <c r="C193" s="62"/>
      <c r="D193" s="368" t="s">
        <v>200</v>
      </c>
      <c r="E193" s="368"/>
      <c r="F193" s="368"/>
      <c r="G193" s="368"/>
      <c r="H193" s="368"/>
      <c r="I193" s="368"/>
      <c r="J193" s="368"/>
      <c r="K193" s="368"/>
      <c r="L193" s="368"/>
      <c r="M193" s="368"/>
      <c r="N193" s="368"/>
      <c r="O193" s="368"/>
      <c r="P193" s="368"/>
      <c r="Q193" s="368"/>
      <c r="R193" s="368"/>
      <c r="S193" s="368"/>
      <c r="T193" s="368"/>
      <c r="U193" s="368"/>
      <c r="V193" s="368"/>
      <c r="W193" s="368"/>
      <c r="X193" s="368"/>
      <c r="Y193" s="368"/>
      <c r="Z193" s="368"/>
      <c r="AA193" s="368"/>
      <c r="AB193" s="368"/>
      <c r="AC193" s="368"/>
      <c r="AD193" s="368"/>
      <c r="AE193" s="368"/>
      <c r="AF193" s="368"/>
      <c r="AG193" s="368"/>
      <c r="AH193" s="368"/>
      <c r="AI193" s="368"/>
      <c r="AJ193" s="368"/>
      <c r="AK193" s="368"/>
      <c r="AL193" s="85"/>
      <c r="AM193" s="56"/>
    </row>
    <row r="194" spans="1:39" ht="13.5" customHeight="1" x14ac:dyDescent="0.2">
      <c r="A194" s="54"/>
      <c r="B194" s="172"/>
      <c r="C194" s="117" t="s">
        <v>55</v>
      </c>
      <c r="D194" s="368" t="s">
        <v>201</v>
      </c>
      <c r="E194" s="368"/>
      <c r="F194" s="368"/>
      <c r="G194" s="368"/>
      <c r="H194" s="368"/>
      <c r="I194" s="368"/>
      <c r="J194" s="368"/>
      <c r="K194" s="368"/>
      <c r="L194" s="368"/>
      <c r="M194" s="368"/>
      <c r="N194" s="368"/>
      <c r="O194" s="368"/>
      <c r="P194" s="368"/>
      <c r="Q194" s="368"/>
      <c r="R194" s="368"/>
      <c r="S194" s="368"/>
      <c r="T194" s="368"/>
      <c r="U194" s="368"/>
      <c r="V194" s="368"/>
      <c r="W194" s="368"/>
      <c r="X194" s="368"/>
      <c r="Y194" s="368"/>
      <c r="Z194" s="368"/>
      <c r="AA194" s="368"/>
      <c r="AB194" s="368"/>
      <c r="AC194" s="368"/>
      <c r="AD194" s="368"/>
      <c r="AE194" s="368"/>
      <c r="AF194" s="368"/>
      <c r="AG194" s="368"/>
      <c r="AH194" s="368"/>
      <c r="AI194" s="368"/>
      <c r="AJ194" s="368"/>
      <c r="AK194" s="368"/>
      <c r="AL194" s="85"/>
      <c r="AM194" s="56"/>
    </row>
    <row r="195" spans="1:39" ht="13.5" customHeight="1" x14ac:dyDescent="0.2">
      <c r="A195" s="54"/>
      <c r="B195" s="172"/>
      <c r="C195" s="62"/>
      <c r="D195" s="368" t="s">
        <v>202</v>
      </c>
      <c r="E195" s="368"/>
      <c r="F195" s="368"/>
      <c r="G195" s="368"/>
      <c r="H195" s="368"/>
      <c r="I195" s="368"/>
      <c r="J195" s="368"/>
      <c r="K195" s="368"/>
      <c r="L195" s="368"/>
      <c r="M195" s="368"/>
      <c r="N195" s="368"/>
      <c r="O195" s="368"/>
      <c r="P195" s="368"/>
      <c r="Q195" s="368"/>
      <c r="R195" s="368"/>
      <c r="S195" s="368"/>
      <c r="T195" s="368"/>
      <c r="U195" s="368"/>
      <c r="V195" s="368"/>
      <c r="W195" s="368"/>
      <c r="X195" s="368"/>
      <c r="Y195" s="368"/>
      <c r="Z195" s="368"/>
      <c r="AA195" s="368"/>
      <c r="AB195" s="368"/>
      <c r="AC195" s="368"/>
      <c r="AD195" s="368"/>
      <c r="AE195" s="368"/>
      <c r="AF195" s="368"/>
      <c r="AG195" s="368"/>
      <c r="AH195" s="368"/>
      <c r="AI195" s="368"/>
      <c r="AJ195" s="368"/>
      <c r="AK195" s="368"/>
      <c r="AL195" s="85"/>
      <c r="AM195" s="56"/>
    </row>
    <row r="196" spans="1:39" ht="13.5" customHeight="1" x14ac:dyDescent="0.2">
      <c r="A196" s="54"/>
      <c r="B196" s="172"/>
      <c r="C196" s="62"/>
      <c r="D196" s="368" t="s">
        <v>215</v>
      </c>
      <c r="E196" s="368"/>
      <c r="F196" s="368"/>
      <c r="G196" s="368"/>
      <c r="H196" s="368"/>
      <c r="I196" s="368"/>
      <c r="J196" s="368"/>
      <c r="K196" s="368"/>
      <c r="L196" s="368"/>
      <c r="M196" s="368"/>
      <c r="N196" s="368"/>
      <c r="O196" s="368"/>
      <c r="P196" s="368"/>
      <c r="Q196" s="368"/>
      <c r="R196" s="368"/>
      <c r="S196" s="368"/>
      <c r="T196" s="368"/>
      <c r="U196" s="368"/>
      <c r="V196" s="368"/>
      <c r="W196" s="368"/>
      <c r="X196" s="368"/>
      <c r="Y196" s="368"/>
      <c r="Z196" s="368"/>
      <c r="AA196" s="368"/>
      <c r="AB196" s="368"/>
      <c r="AC196" s="368"/>
      <c r="AD196" s="368"/>
      <c r="AE196" s="368"/>
      <c r="AF196" s="368"/>
      <c r="AG196" s="368"/>
      <c r="AH196" s="368"/>
      <c r="AI196" s="368"/>
      <c r="AJ196" s="368"/>
      <c r="AK196" s="368"/>
      <c r="AL196" s="85"/>
      <c r="AM196" s="56"/>
    </row>
    <row r="197" spans="1:39" ht="13.5" customHeight="1" x14ac:dyDescent="0.2">
      <c r="A197" s="54"/>
      <c r="B197" s="172"/>
      <c r="C197" s="62"/>
      <c r="D197" s="368" t="s">
        <v>203</v>
      </c>
      <c r="E197" s="368"/>
      <c r="F197" s="368"/>
      <c r="G197" s="368"/>
      <c r="H197" s="368"/>
      <c r="I197" s="368"/>
      <c r="J197" s="368"/>
      <c r="K197" s="368"/>
      <c r="L197" s="368"/>
      <c r="M197" s="368"/>
      <c r="N197" s="368"/>
      <c r="O197" s="368"/>
      <c r="P197" s="368"/>
      <c r="Q197" s="368"/>
      <c r="R197" s="368"/>
      <c r="S197" s="368"/>
      <c r="T197" s="368"/>
      <c r="U197" s="368"/>
      <c r="V197" s="368"/>
      <c r="W197" s="368"/>
      <c r="X197" s="368"/>
      <c r="Y197" s="368"/>
      <c r="Z197" s="368"/>
      <c r="AA197" s="368"/>
      <c r="AB197" s="368"/>
      <c r="AC197" s="368"/>
      <c r="AD197" s="368"/>
      <c r="AE197" s="368"/>
      <c r="AF197" s="368"/>
      <c r="AG197" s="368"/>
      <c r="AH197" s="368"/>
      <c r="AI197" s="368"/>
      <c r="AJ197" s="368"/>
      <c r="AK197" s="368"/>
      <c r="AL197" s="85"/>
      <c r="AM197" s="56"/>
    </row>
    <row r="198" spans="1:39" ht="13.5" customHeight="1" x14ac:dyDescent="0.2">
      <c r="A198" s="54"/>
      <c r="B198" s="172"/>
      <c r="C198" s="62"/>
      <c r="D198" s="368" t="s">
        <v>204</v>
      </c>
      <c r="E198" s="368"/>
      <c r="F198" s="368"/>
      <c r="G198" s="368"/>
      <c r="H198" s="368"/>
      <c r="I198" s="368"/>
      <c r="J198" s="368"/>
      <c r="K198" s="368"/>
      <c r="L198" s="368"/>
      <c r="M198" s="368"/>
      <c r="N198" s="368"/>
      <c r="O198" s="368"/>
      <c r="P198" s="368"/>
      <c r="Q198" s="368"/>
      <c r="R198" s="368"/>
      <c r="S198" s="368"/>
      <c r="T198" s="368"/>
      <c r="U198" s="368"/>
      <c r="V198" s="368"/>
      <c r="W198" s="368"/>
      <c r="X198" s="368"/>
      <c r="Y198" s="368"/>
      <c r="Z198" s="368"/>
      <c r="AA198" s="368"/>
      <c r="AB198" s="368"/>
      <c r="AC198" s="368"/>
      <c r="AD198" s="368"/>
      <c r="AE198" s="368"/>
      <c r="AF198" s="368"/>
      <c r="AG198" s="368"/>
      <c r="AH198" s="368"/>
      <c r="AI198" s="368"/>
      <c r="AJ198" s="368"/>
      <c r="AK198" s="368"/>
      <c r="AL198" s="85"/>
      <c r="AM198" s="56"/>
    </row>
    <row r="199" spans="1:39" ht="13.5" customHeight="1" x14ac:dyDescent="0.2">
      <c r="A199" s="54"/>
      <c r="B199" s="172"/>
      <c r="C199" s="62"/>
      <c r="D199" s="368" t="s">
        <v>205</v>
      </c>
      <c r="E199" s="368"/>
      <c r="F199" s="368"/>
      <c r="G199" s="368"/>
      <c r="H199" s="368"/>
      <c r="I199" s="368"/>
      <c r="J199" s="368"/>
      <c r="K199" s="368"/>
      <c r="L199" s="368"/>
      <c r="M199" s="368"/>
      <c r="N199" s="368"/>
      <c r="O199" s="368"/>
      <c r="P199" s="368"/>
      <c r="Q199" s="368"/>
      <c r="R199" s="368"/>
      <c r="S199" s="368"/>
      <c r="T199" s="368"/>
      <c r="U199" s="368"/>
      <c r="V199" s="368"/>
      <c r="W199" s="368"/>
      <c r="X199" s="368"/>
      <c r="Y199" s="368"/>
      <c r="Z199" s="368"/>
      <c r="AA199" s="368"/>
      <c r="AB199" s="368"/>
      <c r="AC199" s="368"/>
      <c r="AD199" s="368"/>
      <c r="AE199" s="368"/>
      <c r="AF199" s="368"/>
      <c r="AG199" s="368"/>
      <c r="AH199" s="368"/>
      <c r="AI199" s="368"/>
      <c r="AJ199" s="368"/>
      <c r="AK199" s="368"/>
      <c r="AL199" s="85"/>
      <c r="AM199" s="56"/>
    </row>
    <row r="200" spans="1:39" ht="13.5" customHeight="1" x14ac:dyDescent="0.2">
      <c r="A200" s="54"/>
      <c r="B200" s="172"/>
      <c r="C200" s="62"/>
      <c r="D200" s="368" t="s">
        <v>206</v>
      </c>
      <c r="E200" s="368"/>
      <c r="F200" s="368"/>
      <c r="G200" s="368"/>
      <c r="H200" s="368"/>
      <c r="I200" s="368"/>
      <c r="J200" s="368"/>
      <c r="K200" s="368"/>
      <c r="L200" s="368"/>
      <c r="M200" s="368"/>
      <c r="N200" s="368"/>
      <c r="O200" s="368"/>
      <c r="P200" s="368"/>
      <c r="Q200" s="368"/>
      <c r="R200" s="368"/>
      <c r="S200" s="368"/>
      <c r="T200" s="368"/>
      <c r="U200" s="368"/>
      <c r="V200" s="368"/>
      <c r="W200" s="368"/>
      <c r="X200" s="368"/>
      <c r="Y200" s="368"/>
      <c r="Z200" s="368"/>
      <c r="AA200" s="368"/>
      <c r="AB200" s="368"/>
      <c r="AC200" s="368"/>
      <c r="AD200" s="368"/>
      <c r="AE200" s="368"/>
      <c r="AF200" s="368"/>
      <c r="AG200" s="368"/>
      <c r="AH200" s="368"/>
      <c r="AI200" s="368"/>
      <c r="AJ200" s="368"/>
      <c r="AK200" s="368"/>
      <c r="AL200" s="85"/>
      <c r="AM200" s="56"/>
    </row>
    <row r="201" spans="1:39" ht="13.5" customHeight="1" x14ac:dyDescent="0.2">
      <c r="A201" s="54"/>
      <c r="B201" s="172"/>
      <c r="C201" s="62"/>
      <c r="D201" s="368" t="s">
        <v>207</v>
      </c>
      <c r="E201" s="368"/>
      <c r="F201" s="368"/>
      <c r="G201" s="368"/>
      <c r="H201" s="368"/>
      <c r="I201" s="368"/>
      <c r="J201" s="368"/>
      <c r="K201" s="368"/>
      <c r="L201" s="368"/>
      <c r="M201" s="368"/>
      <c r="N201" s="368"/>
      <c r="O201" s="368"/>
      <c r="P201" s="368"/>
      <c r="Q201" s="368"/>
      <c r="R201" s="368"/>
      <c r="S201" s="368"/>
      <c r="T201" s="368"/>
      <c r="U201" s="368"/>
      <c r="V201" s="368"/>
      <c r="W201" s="368"/>
      <c r="X201" s="368"/>
      <c r="Y201" s="368"/>
      <c r="Z201" s="368"/>
      <c r="AA201" s="368"/>
      <c r="AB201" s="368"/>
      <c r="AC201" s="368"/>
      <c r="AD201" s="368"/>
      <c r="AE201" s="368"/>
      <c r="AF201" s="368"/>
      <c r="AG201" s="368"/>
      <c r="AH201" s="368"/>
      <c r="AI201" s="368"/>
      <c r="AJ201" s="368"/>
      <c r="AK201" s="368"/>
      <c r="AL201" s="85"/>
      <c r="AM201" s="56"/>
    </row>
    <row r="202" spans="1:39" ht="13.5" customHeight="1" x14ac:dyDescent="0.2">
      <c r="A202" s="54"/>
      <c r="B202" s="172"/>
      <c r="C202" s="62"/>
      <c r="D202" s="368" t="s">
        <v>208</v>
      </c>
      <c r="E202" s="368"/>
      <c r="F202" s="368"/>
      <c r="G202" s="368"/>
      <c r="H202" s="368"/>
      <c r="I202" s="368"/>
      <c r="J202" s="368"/>
      <c r="K202" s="368"/>
      <c r="L202" s="368"/>
      <c r="M202" s="368"/>
      <c r="N202" s="368"/>
      <c r="O202" s="368"/>
      <c r="P202" s="368"/>
      <c r="Q202" s="368"/>
      <c r="R202" s="368"/>
      <c r="S202" s="368"/>
      <c r="T202" s="368"/>
      <c r="U202" s="368"/>
      <c r="V202" s="368"/>
      <c r="W202" s="368"/>
      <c r="X202" s="368"/>
      <c r="Y202" s="368"/>
      <c r="Z202" s="368"/>
      <c r="AA202" s="368"/>
      <c r="AB202" s="368"/>
      <c r="AC202" s="368"/>
      <c r="AD202" s="368"/>
      <c r="AE202" s="368"/>
      <c r="AF202" s="368"/>
      <c r="AG202" s="368"/>
      <c r="AH202" s="368"/>
      <c r="AI202" s="368"/>
      <c r="AJ202" s="368"/>
      <c r="AK202" s="368"/>
      <c r="AL202" s="85"/>
      <c r="AM202" s="56"/>
    </row>
    <row r="203" spans="1:39" ht="13.5" customHeight="1" x14ac:dyDescent="0.2">
      <c r="A203" s="54"/>
      <c r="B203" s="172"/>
      <c r="C203" s="62"/>
      <c r="D203" s="209" t="s">
        <v>209</v>
      </c>
      <c r="E203" s="221"/>
      <c r="F203" s="221"/>
      <c r="G203" s="221"/>
      <c r="H203" s="221"/>
      <c r="I203" s="221"/>
      <c r="J203" s="221"/>
      <c r="K203" s="221"/>
      <c r="L203" s="221"/>
      <c r="M203" s="221"/>
      <c r="N203" s="221"/>
      <c r="O203" s="221"/>
      <c r="P203" s="221"/>
      <c r="Q203" s="221"/>
      <c r="R203" s="221"/>
      <c r="S203" s="221"/>
      <c r="T203" s="221"/>
      <c r="U203" s="221"/>
      <c r="V203" s="221"/>
      <c r="W203" s="221"/>
      <c r="X203" s="221"/>
      <c r="Y203" s="221"/>
      <c r="Z203" s="221"/>
      <c r="AA203" s="221"/>
      <c r="AB203" s="221"/>
      <c r="AC203" s="221"/>
      <c r="AD203" s="221"/>
      <c r="AE203" s="221"/>
      <c r="AF203" s="221"/>
      <c r="AG203" s="221"/>
      <c r="AH203" s="221"/>
      <c r="AI203" s="221"/>
      <c r="AJ203" s="221"/>
      <c r="AK203" s="221"/>
      <c r="AL203" s="85"/>
      <c r="AM203" s="56"/>
    </row>
    <row r="204" spans="1:39" ht="13.5" customHeight="1" x14ac:dyDescent="0.2">
      <c r="A204" s="54"/>
      <c r="B204" s="172"/>
      <c r="C204" s="173"/>
      <c r="D204" s="368" t="s">
        <v>210</v>
      </c>
      <c r="E204" s="368"/>
      <c r="F204" s="368"/>
      <c r="G204" s="368"/>
      <c r="H204" s="368"/>
      <c r="I204" s="368"/>
      <c r="J204" s="368"/>
      <c r="K204" s="368"/>
      <c r="L204" s="368"/>
      <c r="M204" s="368"/>
      <c r="N204" s="368"/>
      <c r="O204" s="368"/>
      <c r="P204" s="368"/>
      <c r="Q204" s="368"/>
      <c r="R204" s="368"/>
      <c r="S204" s="368"/>
      <c r="T204" s="368"/>
      <c r="U204" s="368"/>
      <c r="V204" s="368"/>
      <c r="W204" s="368"/>
      <c r="X204" s="368"/>
      <c r="Y204" s="368"/>
      <c r="Z204" s="368"/>
      <c r="AA204" s="368"/>
      <c r="AB204" s="368"/>
      <c r="AC204" s="368"/>
      <c r="AD204" s="368"/>
      <c r="AE204" s="368"/>
      <c r="AF204" s="368"/>
      <c r="AG204" s="368"/>
      <c r="AH204" s="368"/>
      <c r="AI204" s="368"/>
      <c r="AJ204" s="368"/>
      <c r="AK204" s="368"/>
      <c r="AL204" s="85"/>
      <c r="AM204" s="56"/>
    </row>
    <row r="205" spans="1:39" ht="13.5" customHeight="1" x14ac:dyDescent="0.2">
      <c r="A205" s="54"/>
      <c r="B205" s="172"/>
      <c r="C205" s="174" t="s">
        <v>55</v>
      </c>
      <c r="D205" s="368" t="s">
        <v>216</v>
      </c>
      <c r="E205" s="368"/>
      <c r="F205" s="368"/>
      <c r="G205" s="368"/>
      <c r="H205" s="368"/>
      <c r="I205" s="368"/>
      <c r="J205" s="368"/>
      <c r="K205" s="368"/>
      <c r="L205" s="368"/>
      <c r="M205" s="368"/>
      <c r="N205" s="368"/>
      <c r="O205" s="368"/>
      <c r="P205" s="368"/>
      <c r="Q205" s="368"/>
      <c r="R205" s="368"/>
      <c r="S205" s="368"/>
      <c r="T205" s="368"/>
      <c r="U205" s="368"/>
      <c r="V205" s="368"/>
      <c r="W205" s="368"/>
      <c r="X205" s="368"/>
      <c r="Y205" s="368"/>
      <c r="Z205" s="368"/>
      <c r="AA205" s="368"/>
      <c r="AB205" s="368"/>
      <c r="AC205" s="368"/>
      <c r="AD205" s="368"/>
      <c r="AE205" s="368"/>
      <c r="AF205" s="368"/>
      <c r="AG205" s="368"/>
      <c r="AH205" s="368"/>
      <c r="AI205" s="368"/>
      <c r="AJ205" s="368"/>
      <c r="AK205" s="368"/>
      <c r="AL205" s="85"/>
      <c r="AM205" s="56"/>
    </row>
    <row r="206" spans="1:39" ht="13.5" customHeight="1" x14ac:dyDescent="0.2">
      <c r="A206" s="54"/>
      <c r="B206" s="172"/>
      <c r="C206" s="117"/>
      <c r="D206" s="368" t="s">
        <v>247</v>
      </c>
      <c r="E206" s="368"/>
      <c r="F206" s="368"/>
      <c r="G206" s="368"/>
      <c r="H206" s="368"/>
      <c r="I206" s="368"/>
      <c r="J206" s="368"/>
      <c r="K206" s="368"/>
      <c r="L206" s="368"/>
      <c r="M206" s="368"/>
      <c r="N206" s="368"/>
      <c r="O206" s="368"/>
      <c r="P206" s="368"/>
      <c r="Q206" s="368"/>
      <c r="R206" s="368"/>
      <c r="S206" s="368"/>
      <c r="T206" s="368"/>
      <c r="U206" s="368"/>
      <c r="V206" s="368"/>
      <c r="W206" s="368"/>
      <c r="X206" s="368"/>
      <c r="Y206" s="368"/>
      <c r="Z206" s="368"/>
      <c r="AA206" s="368"/>
      <c r="AB206" s="368"/>
      <c r="AC206" s="368"/>
      <c r="AD206" s="368"/>
      <c r="AE206" s="368"/>
      <c r="AF206" s="368"/>
      <c r="AG206" s="368"/>
      <c r="AH206" s="368"/>
      <c r="AI206" s="368"/>
      <c r="AJ206" s="368"/>
      <c r="AK206" s="368"/>
      <c r="AL206" s="85"/>
      <c r="AM206" s="56"/>
    </row>
    <row r="207" spans="1:39" ht="13.5" customHeight="1" x14ac:dyDescent="0.2">
      <c r="A207" s="54"/>
      <c r="B207" s="172"/>
      <c r="C207" s="174" t="s">
        <v>55</v>
      </c>
      <c r="D207" s="175" t="s">
        <v>273</v>
      </c>
      <c r="E207" s="263"/>
      <c r="F207" s="263"/>
      <c r="G207" s="263"/>
      <c r="H207" s="263"/>
      <c r="I207" s="263"/>
      <c r="J207" s="263"/>
      <c r="K207" s="263"/>
      <c r="L207" s="263"/>
      <c r="M207" s="263"/>
      <c r="N207" s="263"/>
      <c r="O207" s="263"/>
      <c r="P207" s="263"/>
      <c r="Q207" s="263"/>
      <c r="R207" s="263"/>
      <c r="S207" s="263"/>
      <c r="T207" s="263"/>
      <c r="U207" s="263"/>
      <c r="V207" s="263"/>
      <c r="W207" s="263"/>
      <c r="X207" s="263"/>
      <c r="Y207" s="263"/>
      <c r="Z207" s="263"/>
      <c r="AA207" s="263"/>
      <c r="AB207" s="263"/>
      <c r="AC207" s="263"/>
      <c r="AD207" s="263"/>
      <c r="AE207" s="263"/>
      <c r="AF207" s="263"/>
      <c r="AG207" s="263"/>
      <c r="AH207" s="263"/>
      <c r="AI207" s="263"/>
      <c r="AJ207" s="263"/>
      <c r="AK207" s="263"/>
      <c r="AL207" s="85"/>
      <c r="AM207" s="56"/>
    </row>
    <row r="208" spans="1:39" ht="13.5" customHeight="1" x14ac:dyDescent="0.2">
      <c r="A208" s="54"/>
      <c r="B208" s="172"/>
      <c r="C208" s="172"/>
      <c r="D208" s="175" t="s">
        <v>274</v>
      </c>
      <c r="E208" s="263"/>
      <c r="F208" s="263"/>
      <c r="G208" s="263"/>
      <c r="H208" s="263"/>
      <c r="I208" s="263"/>
      <c r="J208" s="263"/>
      <c r="K208" s="263"/>
      <c r="L208" s="263"/>
      <c r="M208" s="263"/>
      <c r="N208" s="263"/>
      <c r="O208" s="263"/>
      <c r="P208" s="263"/>
      <c r="Q208" s="263"/>
      <c r="R208" s="263"/>
      <c r="S208" s="263"/>
      <c r="T208" s="263"/>
      <c r="U208" s="263"/>
      <c r="V208" s="263"/>
      <c r="W208" s="263"/>
      <c r="X208" s="263"/>
      <c r="Y208" s="263"/>
      <c r="Z208" s="263"/>
      <c r="AA208" s="263"/>
      <c r="AB208" s="263"/>
      <c r="AC208" s="263"/>
      <c r="AD208" s="263"/>
      <c r="AE208" s="263"/>
      <c r="AF208" s="263"/>
      <c r="AG208" s="263"/>
      <c r="AH208" s="263"/>
      <c r="AI208" s="263"/>
      <c r="AJ208" s="263"/>
      <c r="AK208" s="263"/>
      <c r="AL208" s="85"/>
      <c r="AM208" s="56"/>
    </row>
    <row r="209" spans="1:39" ht="13.5" customHeight="1" x14ac:dyDescent="0.2">
      <c r="A209" s="54"/>
      <c r="B209" s="172"/>
      <c r="C209" s="172"/>
      <c r="D209" s="262" t="s">
        <v>272</v>
      </c>
      <c r="E209" s="263"/>
      <c r="F209" s="263"/>
      <c r="G209" s="263"/>
      <c r="H209" s="263"/>
      <c r="I209" s="263"/>
      <c r="J209" s="263"/>
      <c r="K209" s="263"/>
      <c r="L209" s="263"/>
      <c r="M209" s="263"/>
      <c r="N209" s="263"/>
      <c r="O209" s="263"/>
      <c r="P209" s="263"/>
      <c r="Q209" s="263"/>
      <c r="R209" s="263"/>
      <c r="S209" s="263"/>
      <c r="T209" s="263"/>
      <c r="U209" s="263"/>
      <c r="V209" s="263"/>
      <c r="W209" s="263"/>
      <c r="X209" s="263"/>
      <c r="Y209" s="263"/>
      <c r="Z209" s="263"/>
      <c r="AA209" s="263"/>
      <c r="AB209" s="263"/>
      <c r="AC209" s="263"/>
      <c r="AD209" s="263"/>
      <c r="AE209" s="263"/>
      <c r="AF209" s="263"/>
      <c r="AG209" s="263"/>
      <c r="AH209" s="263"/>
      <c r="AI209" s="263"/>
      <c r="AJ209" s="263"/>
      <c r="AK209" s="263"/>
      <c r="AL209" s="85"/>
      <c r="AM209" s="56"/>
    </row>
    <row r="210" spans="1:39" ht="13.5" customHeight="1" x14ac:dyDescent="0.2">
      <c r="A210" s="54"/>
      <c r="B210" s="172"/>
      <c r="C210" s="172"/>
      <c r="D210" s="262" t="s">
        <v>182</v>
      </c>
      <c r="E210" s="263"/>
      <c r="F210" s="263"/>
      <c r="G210" s="263"/>
      <c r="H210" s="263"/>
      <c r="I210" s="263"/>
      <c r="J210" s="263"/>
      <c r="K210" s="263"/>
      <c r="L210" s="263"/>
      <c r="M210" s="263"/>
      <c r="N210" s="263"/>
      <c r="O210" s="263"/>
      <c r="P210" s="263"/>
      <c r="Q210" s="263"/>
      <c r="R210" s="263"/>
      <c r="S210" s="263"/>
      <c r="T210" s="263"/>
      <c r="U210" s="263"/>
      <c r="V210" s="263"/>
      <c r="W210" s="263"/>
      <c r="X210" s="263"/>
      <c r="Y210" s="263"/>
      <c r="Z210" s="263"/>
      <c r="AA210" s="263"/>
      <c r="AB210" s="263"/>
      <c r="AC210" s="263"/>
      <c r="AD210" s="263"/>
      <c r="AE210" s="263"/>
      <c r="AF210" s="263"/>
      <c r="AG210" s="263"/>
      <c r="AH210" s="263"/>
      <c r="AI210" s="263"/>
      <c r="AJ210" s="263"/>
      <c r="AK210" s="263"/>
      <c r="AL210" s="85"/>
      <c r="AM210" s="56"/>
    </row>
    <row r="211" spans="1:39" ht="11.25" customHeight="1" x14ac:dyDescent="0.2">
      <c r="A211" s="54"/>
      <c r="B211" s="172"/>
      <c r="C211" s="173"/>
      <c r="D211" s="210"/>
      <c r="E211" s="210"/>
      <c r="F211" s="210"/>
      <c r="G211" s="210"/>
      <c r="H211" s="210"/>
      <c r="I211" s="210"/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  <c r="AH211" s="210"/>
      <c r="AI211" s="210"/>
      <c r="AJ211" s="210"/>
      <c r="AK211" s="210"/>
      <c r="AL211" s="85"/>
      <c r="AM211" s="56"/>
    </row>
    <row r="212" spans="1:39" ht="24.75" customHeight="1" x14ac:dyDescent="0.2">
      <c r="A212" s="54"/>
      <c r="B212" s="115"/>
      <c r="C212" s="387"/>
      <c r="D212" s="387"/>
      <c r="E212" s="387"/>
      <c r="F212" s="387"/>
      <c r="G212" s="387"/>
      <c r="H212" s="387"/>
      <c r="I212" s="387"/>
      <c r="J212" s="387"/>
      <c r="K212" s="387"/>
      <c r="L212" s="387"/>
      <c r="M212" s="387"/>
      <c r="N212" s="387"/>
      <c r="O212" s="387"/>
      <c r="P212" s="387"/>
      <c r="Q212" s="387"/>
      <c r="R212" s="62"/>
      <c r="S212" s="62"/>
      <c r="T212" s="387"/>
      <c r="U212" s="387"/>
      <c r="V212" s="387"/>
      <c r="W212" s="387"/>
      <c r="X212" s="387"/>
      <c r="Y212" s="387"/>
      <c r="Z212" s="387"/>
      <c r="AA212" s="387"/>
      <c r="AB212" s="387"/>
      <c r="AC212" s="387"/>
      <c r="AD212" s="387"/>
      <c r="AE212" s="387"/>
      <c r="AF212" s="387"/>
      <c r="AG212" s="387"/>
      <c r="AH212" s="387"/>
      <c r="AI212" s="85"/>
      <c r="AJ212" s="85"/>
      <c r="AK212" s="85"/>
      <c r="AL212" s="85"/>
      <c r="AM212" s="56"/>
    </row>
    <row r="213" spans="1:39" ht="14.25" customHeight="1" x14ac:dyDescent="0.2">
      <c r="A213" s="54"/>
      <c r="B213" s="172"/>
      <c r="C213" s="62" t="s">
        <v>217</v>
      </c>
      <c r="D213" s="62"/>
      <c r="E213" s="62"/>
      <c r="F213" s="62"/>
      <c r="G213" s="85"/>
      <c r="H213" s="85"/>
      <c r="I213" s="85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 t="s">
        <v>168</v>
      </c>
      <c r="U213" s="62"/>
      <c r="V213" s="86"/>
      <c r="W213" s="62"/>
      <c r="X213" s="62"/>
      <c r="Y213" s="85"/>
      <c r="Z213" s="85"/>
      <c r="AA213" s="85"/>
      <c r="AB213" s="85"/>
      <c r="AC213" s="85"/>
      <c r="AD213" s="85"/>
      <c r="AE213" s="85"/>
      <c r="AF213" s="85"/>
      <c r="AG213" s="85"/>
      <c r="AH213" s="85"/>
      <c r="AI213" s="85"/>
      <c r="AJ213" s="85"/>
      <c r="AK213" s="85"/>
      <c r="AL213" s="85"/>
      <c r="AM213" s="56"/>
    </row>
    <row r="214" spans="1:39" ht="14.25" customHeight="1" x14ac:dyDescent="0.2">
      <c r="A214" s="54"/>
      <c r="B214" s="172"/>
      <c r="C214" s="62"/>
      <c r="D214" s="62"/>
      <c r="E214" s="62"/>
      <c r="F214" s="62"/>
      <c r="G214" s="85"/>
      <c r="H214" s="85"/>
      <c r="I214" s="85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86"/>
      <c r="W214" s="62"/>
      <c r="X214" s="62"/>
      <c r="Y214" s="85"/>
      <c r="Z214" s="85"/>
      <c r="AA214" s="85"/>
      <c r="AB214" s="85"/>
      <c r="AC214" s="85"/>
      <c r="AD214" s="85"/>
      <c r="AE214" s="85"/>
      <c r="AF214" s="85"/>
      <c r="AG214" s="85"/>
      <c r="AH214" s="85"/>
      <c r="AI214" s="85"/>
      <c r="AJ214" s="85"/>
      <c r="AK214" s="85"/>
      <c r="AL214" s="85"/>
      <c r="AM214" s="56"/>
    </row>
    <row r="215" spans="1:39" ht="14.25" customHeight="1" x14ac:dyDescent="0.2">
      <c r="A215" s="54"/>
      <c r="B215" s="172"/>
      <c r="C215" s="62"/>
      <c r="D215" s="62"/>
      <c r="E215" s="62"/>
      <c r="F215" s="62"/>
      <c r="G215" s="85"/>
      <c r="H215" s="85"/>
      <c r="I215" s="85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86"/>
      <c r="W215" s="62"/>
      <c r="X215" s="62"/>
      <c r="Y215" s="85"/>
      <c r="Z215" s="85"/>
      <c r="AA215" s="85"/>
      <c r="AB215" s="85"/>
      <c r="AC215" s="85"/>
      <c r="AD215" s="85"/>
      <c r="AE215" s="85"/>
      <c r="AF215" s="85"/>
      <c r="AG215" s="62" t="s">
        <v>227</v>
      </c>
      <c r="AH215" s="85"/>
      <c r="AI215" s="85"/>
      <c r="AJ215" s="85"/>
      <c r="AK215" s="85"/>
      <c r="AL215" s="85"/>
      <c r="AM215" s="56"/>
    </row>
    <row r="216" spans="1:39" ht="14.25" customHeight="1" x14ac:dyDescent="0.2">
      <c r="A216" s="54"/>
      <c r="B216" s="172"/>
      <c r="C216" s="62"/>
      <c r="D216" s="62"/>
      <c r="E216" s="62"/>
      <c r="F216" s="62"/>
      <c r="G216" s="85"/>
      <c r="H216" s="85"/>
      <c r="I216" s="85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86"/>
      <c r="W216" s="62"/>
      <c r="X216" s="62"/>
      <c r="Y216" s="85"/>
      <c r="Z216" s="85"/>
      <c r="AA216" s="85"/>
      <c r="AB216" s="85"/>
      <c r="AC216" s="85"/>
      <c r="AD216" s="85"/>
      <c r="AE216" s="85"/>
      <c r="AF216" s="85"/>
      <c r="AG216" s="62"/>
      <c r="AH216" s="85"/>
      <c r="AI216" s="85"/>
      <c r="AJ216" s="85"/>
      <c r="AK216" s="85"/>
      <c r="AL216" s="85"/>
      <c r="AM216" s="56"/>
    </row>
    <row r="217" spans="1:39" s="238" customFormat="1" ht="47.25" customHeight="1" x14ac:dyDescent="0.2">
      <c r="A217" s="233"/>
      <c r="B217" s="172"/>
      <c r="C217" s="239" t="s">
        <v>257</v>
      </c>
      <c r="D217" s="240"/>
      <c r="E217" s="234"/>
      <c r="F217" s="234"/>
      <c r="G217" s="234"/>
      <c r="H217" s="234"/>
      <c r="I217" s="235"/>
      <c r="J217" s="235"/>
      <c r="K217" s="235"/>
      <c r="L217" s="235"/>
      <c r="M217" s="235"/>
      <c r="N217" s="236"/>
      <c r="O217" s="236"/>
      <c r="P217" s="236"/>
      <c r="Q217" s="236"/>
      <c r="R217" s="236"/>
      <c r="S217" s="236"/>
      <c r="T217" s="236"/>
      <c r="U217" s="236"/>
      <c r="V217" s="236"/>
      <c r="W217" s="236"/>
      <c r="X217" s="236"/>
      <c r="Y217" s="236"/>
      <c r="Z217" s="236"/>
      <c r="AA217" s="236"/>
      <c r="AB217" s="237"/>
      <c r="AC217" s="236"/>
      <c r="AD217" s="236"/>
      <c r="AE217" s="236"/>
      <c r="AF217" s="236"/>
      <c r="AG217" s="236"/>
      <c r="AH217" s="236"/>
      <c r="AI217" s="236"/>
      <c r="AJ217" s="236"/>
      <c r="AK217" s="236"/>
      <c r="AL217" s="236"/>
    </row>
    <row r="218" spans="1:39" s="238" customFormat="1" ht="12" x14ac:dyDescent="0.2">
      <c r="A218" s="233"/>
      <c r="B218" s="172"/>
      <c r="C218" s="176" t="s">
        <v>50</v>
      </c>
      <c r="D218" s="240"/>
      <c r="E218" s="234"/>
      <c r="F218" s="234"/>
      <c r="G218" s="234"/>
      <c r="H218" s="234"/>
      <c r="I218" s="235"/>
      <c r="J218" s="235"/>
      <c r="K218" s="235"/>
      <c r="L218" s="235"/>
      <c r="M218" s="235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  <c r="Z218" s="236"/>
      <c r="AA218" s="236"/>
      <c r="AB218" s="237"/>
      <c r="AC218" s="236"/>
      <c r="AD218" s="236"/>
      <c r="AE218" s="236"/>
      <c r="AF218" s="236"/>
      <c r="AG218" s="236"/>
      <c r="AH218" s="236"/>
      <c r="AI218" s="236"/>
      <c r="AJ218" s="236"/>
      <c r="AK218" s="236"/>
      <c r="AL218" s="236"/>
    </row>
    <row r="219" spans="1:39" s="238" customFormat="1" ht="13.5" customHeight="1" x14ac:dyDescent="0.2">
      <c r="A219" s="233"/>
      <c r="B219" s="172"/>
      <c r="C219" s="145" t="s">
        <v>55</v>
      </c>
      <c r="D219" s="241" t="s">
        <v>211</v>
      </c>
      <c r="E219" s="242"/>
      <c r="F219" s="242"/>
      <c r="G219" s="242"/>
      <c r="H219" s="242"/>
      <c r="I219" s="242"/>
      <c r="J219" s="243"/>
      <c r="K219" s="243"/>
      <c r="L219" s="243"/>
      <c r="M219" s="243"/>
      <c r="N219" s="243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36"/>
      <c r="AC219" s="236"/>
      <c r="AD219" s="236"/>
      <c r="AE219" s="236"/>
      <c r="AF219" s="236"/>
      <c r="AG219" s="236"/>
      <c r="AH219" s="236"/>
      <c r="AI219" s="236"/>
      <c r="AJ219" s="236"/>
      <c r="AK219" s="236"/>
      <c r="AL219" s="236"/>
    </row>
    <row r="220" spans="1:39" s="231" customFormat="1" ht="13.5" customHeight="1" x14ac:dyDescent="0.2">
      <c r="A220" s="230"/>
      <c r="B220" s="172"/>
      <c r="C220" s="145" t="s">
        <v>55</v>
      </c>
      <c r="D220" s="245" t="s">
        <v>236</v>
      </c>
      <c r="E220" s="246"/>
      <c r="F220" s="246"/>
      <c r="G220" s="246"/>
      <c r="H220" s="246"/>
      <c r="I220" s="246"/>
      <c r="J220" s="247"/>
      <c r="K220" s="247"/>
      <c r="L220" s="247"/>
      <c r="M220" s="247"/>
      <c r="N220" s="247"/>
      <c r="O220" s="248"/>
      <c r="P220" s="248"/>
      <c r="Q220" s="248"/>
      <c r="R220" s="248"/>
      <c r="S220" s="248"/>
      <c r="T220" s="248"/>
      <c r="U220" s="248"/>
      <c r="V220" s="248"/>
      <c r="W220" s="248"/>
      <c r="X220" s="248"/>
      <c r="Y220" s="248"/>
      <c r="Z220" s="248"/>
      <c r="AA220" s="248"/>
      <c r="AB220" s="198"/>
      <c r="AC220" s="236"/>
      <c r="AD220" s="236"/>
      <c r="AE220" s="236"/>
      <c r="AF220" s="236"/>
      <c r="AG220" s="236"/>
      <c r="AH220" s="236"/>
      <c r="AI220" s="236"/>
      <c r="AJ220" s="236"/>
      <c r="AK220" s="236"/>
      <c r="AL220" s="236"/>
    </row>
    <row r="221" spans="1:39" s="238" customFormat="1" ht="13.5" customHeight="1" x14ac:dyDescent="0.2">
      <c r="A221" s="233"/>
      <c r="B221" s="115"/>
      <c r="C221" s="117" t="s">
        <v>55</v>
      </c>
      <c r="D221" s="233" t="s">
        <v>250</v>
      </c>
      <c r="E221" s="234"/>
      <c r="F221" s="234"/>
      <c r="G221" s="234"/>
      <c r="H221" s="234"/>
      <c r="I221" s="234"/>
      <c r="J221" s="235"/>
      <c r="K221" s="235"/>
      <c r="L221" s="235"/>
      <c r="M221" s="235"/>
      <c r="N221" s="235"/>
      <c r="O221" s="236"/>
      <c r="P221" s="236"/>
      <c r="Q221" s="236"/>
      <c r="R221" s="236"/>
      <c r="S221" s="236"/>
      <c r="T221" s="236"/>
      <c r="U221" s="236"/>
      <c r="V221" s="236"/>
      <c r="W221" s="236"/>
      <c r="X221" s="236"/>
      <c r="Y221" s="236"/>
      <c r="Z221" s="236"/>
      <c r="AA221" s="236"/>
      <c r="AB221" s="236"/>
      <c r="AC221" s="85"/>
      <c r="AD221" s="85"/>
      <c r="AE221" s="85"/>
      <c r="AF221" s="85"/>
      <c r="AG221" s="85"/>
      <c r="AH221" s="85"/>
      <c r="AI221" s="85"/>
      <c r="AJ221" s="85"/>
      <c r="AK221" s="85"/>
      <c r="AL221" s="85"/>
    </row>
    <row r="222" spans="1:39" s="238" customFormat="1" ht="13.5" customHeight="1" x14ac:dyDescent="0.2">
      <c r="A222" s="233"/>
      <c r="B222" s="115"/>
      <c r="C222" s="233"/>
      <c r="D222" s="233" t="s">
        <v>251</v>
      </c>
      <c r="E222" s="234"/>
      <c r="F222" s="234"/>
      <c r="G222" s="234"/>
      <c r="H222" s="234"/>
      <c r="I222" s="234"/>
      <c r="J222" s="235"/>
      <c r="K222" s="235"/>
      <c r="L222" s="235"/>
      <c r="M222" s="235"/>
      <c r="N222" s="235"/>
      <c r="O222" s="236"/>
      <c r="P222" s="236"/>
      <c r="Q222" s="236"/>
      <c r="R222" s="236"/>
      <c r="S222" s="236"/>
      <c r="T222" s="236"/>
      <c r="U222" s="236"/>
      <c r="V222" s="236"/>
      <c r="W222" s="236"/>
      <c r="X222" s="236"/>
      <c r="Y222" s="236"/>
      <c r="Z222" s="236"/>
      <c r="AA222" s="236"/>
      <c r="AB222" s="236"/>
      <c r="AC222" s="85"/>
      <c r="AD222" s="85"/>
      <c r="AE222" s="85"/>
      <c r="AF222" s="85"/>
      <c r="AG222" s="85"/>
      <c r="AH222" s="85"/>
      <c r="AI222" s="85"/>
      <c r="AJ222" s="85"/>
      <c r="AK222" s="85"/>
      <c r="AL222" s="85"/>
    </row>
    <row r="223" spans="1:39" s="238" customFormat="1" ht="13.5" customHeight="1" x14ac:dyDescent="0.2">
      <c r="A223" s="233"/>
      <c r="B223" s="115"/>
      <c r="C223" s="233"/>
      <c r="D223" s="233" t="s">
        <v>252</v>
      </c>
      <c r="E223" s="234"/>
      <c r="F223" s="234"/>
      <c r="G223" s="234"/>
      <c r="H223" s="234"/>
      <c r="I223" s="234"/>
      <c r="J223" s="235"/>
      <c r="K223" s="235"/>
      <c r="L223" s="235"/>
      <c r="M223" s="235"/>
      <c r="N223" s="235"/>
      <c r="O223" s="236"/>
      <c r="P223" s="236"/>
      <c r="Q223" s="236"/>
      <c r="R223" s="236"/>
      <c r="S223" s="236"/>
      <c r="T223" s="236"/>
      <c r="U223" s="236"/>
      <c r="V223" s="236"/>
      <c r="W223" s="236"/>
      <c r="X223" s="236"/>
      <c r="Y223" s="236"/>
      <c r="Z223" s="236"/>
      <c r="AA223" s="236"/>
      <c r="AB223" s="236"/>
      <c r="AC223" s="85"/>
      <c r="AD223" s="85"/>
      <c r="AE223" s="85"/>
      <c r="AF223" s="85"/>
      <c r="AG223" s="85"/>
      <c r="AH223" s="85"/>
      <c r="AI223" s="85"/>
      <c r="AJ223" s="85"/>
      <c r="AK223" s="85"/>
      <c r="AL223" s="85"/>
    </row>
    <row r="224" spans="1:39" s="231" customFormat="1" ht="13.5" customHeight="1" x14ac:dyDescent="0.2">
      <c r="A224" s="230"/>
      <c r="C224" s="145" t="s">
        <v>55</v>
      </c>
      <c r="D224" s="241" t="s">
        <v>258</v>
      </c>
      <c r="E224" s="241"/>
      <c r="F224" s="241"/>
      <c r="G224" s="241"/>
      <c r="H224" s="241"/>
      <c r="I224" s="241"/>
      <c r="J224" s="241"/>
      <c r="K224" s="241"/>
      <c r="L224" s="241"/>
      <c r="M224" s="241"/>
      <c r="N224" s="241"/>
      <c r="O224" s="241"/>
      <c r="P224" s="241"/>
      <c r="Q224" s="241"/>
      <c r="R224" s="241"/>
      <c r="S224" s="241"/>
      <c r="T224" s="241"/>
      <c r="U224" s="241"/>
      <c r="V224" s="241"/>
      <c r="W224" s="241"/>
      <c r="X224" s="241"/>
      <c r="Y224" s="241"/>
      <c r="Z224" s="241"/>
      <c r="AA224" s="241"/>
      <c r="AB224" s="254"/>
      <c r="AC224" s="236"/>
      <c r="AD224" s="236"/>
      <c r="AE224" s="236"/>
      <c r="AF224" s="236"/>
      <c r="AG224" s="236"/>
      <c r="AH224" s="236"/>
      <c r="AI224" s="236"/>
      <c r="AJ224" s="236"/>
      <c r="AK224" s="236"/>
      <c r="AL224" s="236"/>
    </row>
    <row r="225" spans="1:38" s="231" customFormat="1" ht="13.5" customHeight="1" x14ac:dyDescent="0.2">
      <c r="A225" s="230"/>
      <c r="B225" s="230"/>
      <c r="C225" s="115"/>
      <c r="D225" s="241" t="s">
        <v>259</v>
      </c>
      <c r="E225" s="241"/>
      <c r="F225" s="241"/>
      <c r="G225" s="241"/>
      <c r="H225" s="241"/>
      <c r="I225" s="241"/>
      <c r="J225" s="241"/>
      <c r="K225" s="241"/>
      <c r="L225" s="241"/>
      <c r="M225" s="241"/>
      <c r="N225" s="241"/>
      <c r="O225" s="241"/>
      <c r="P225" s="241"/>
      <c r="Q225" s="241"/>
      <c r="R225" s="241"/>
      <c r="S225" s="241"/>
      <c r="T225" s="241"/>
      <c r="U225" s="241"/>
      <c r="V225" s="241"/>
      <c r="W225" s="241"/>
      <c r="X225" s="241"/>
      <c r="Y225" s="241"/>
      <c r="Z225" s="241"/>
      <c r="AA225" s="241"/>
      <c r="AB225" s="198"/>
      <c r="AC225" s="236"/>
      <c r="AD225" s="236"/>
      <c r="AE225" s="236"/>
      <c r="AF225" s="236"/>
      <c r="AG225" s="236"/>
      <c r="AH225" s="236"/>
      <c r="AI225" s="236"/>
      <c r="AJ225" s="236"/>
      <c r="AK225" s="236"/>
      <c r="AL225" s="236"/>
    </row>
    <row r="226" spans="1:38" s="231" customFormat="1" ht="13.5" customHeight="1" x14ac:dyDescent="0.2">
      <c r="A226" s="230"/>
      <c r="B226" s="230"/>
      <c r="C226" s="115"/>
      <c r="D226" s="241" t="s">
        <v>260</v>
      </c>
      <c r="E226" s="241"/>
      <c r="F226" s="241"/>
      <c r="G226" s="241"/>
      <c r="H226" s="241"/>
      <c r="I226" s="241"/>
      <c r="J226" s="241"/>
      <c r="K226" s="241"/>
      <c r="L226" s="241"/>
      <c r="M226" s="241"/>
      <c r="N226" s="241"/>
      <c r="O226" s="241"/>
      <c r="P226" s="241"/>
      <c r="Q226" s="241"/>
      <c r="R226" s="241"/>
      <c r="S226" s="241"/>
      <c r="T226" s="241"/>
      <c r="U226" s="241"/>
      <c r="V226" s="241"/>
      <c r="W226" s="241"/>
      <c r="X226" s="241"/>
      <c r="Y226" s="241"/>
      <c r="Z226" s="241"/>
      <c r="AA226" s="241"/>
      <c r="AB226" s="198"/>
      <c r="AC226" s="236"/>
      <c r="AD226" s="236"/>
      <c r="AE226" s="236"/>
      <c r="AF226" s="236"/>
      <c r="AG226" s="236"/>
      <c r="AH226" s="236"/>
      <c r="AI226" s="236"/>
      <c r="AJ226" s="236"/>
      <c r="AK226" s="236"/>
      <c r="AL226" s="236"/>
    </row>
    <row r="227" spans="1:38" s="231" customFormat="1" ht="13.5" customHeight="1" x14ac:dyDescent="0.2">
      <c r="A227" s="230"/>
      <c r="B227" s="230"/>
      <c r="C227" s="231" t="s">
        <v>55</v>
      </c>
      <c r="D227" s="241" t="s">
        <v>261</v>
      </c>
      <c r="E227" s="241"/>
      <c r="F227" s="241"/>
      <c r="G227" s="241"/>
      <c r="H227" s="241"/>
      <c r="I227" s="241"/>
      <c r="J227" s="241"/>
      <c r="K227" s="241"/>
      <c r="L227" s="241"/>
      <c r="M227" s="241"/>
      <c r="N227" s="241"/>
      <c r="O227" s="241"/>
      <c r="P227" s="241"/>
      <c r="Q227" s="241"/>
      <c r="R227" s="241"/>
      <c r="S227" s="241"/>
      <c r="T227" s="241"/>
      <c r="U227" s="241"/>
      <c r="V227" s="241"/>
      <c r="W227" s="241"/>
      <c r="X227" s="241"/>
      <c r="Y227" s="241"/>
      <c r="Z227" s="241"/>
      <c r="AA227" s="241"/>
      <c r="AB227" s="198"/>
      <c r="AC227" s="236"/>
      <c r="AD227" s="236"/>
      <c r="AE227" s="236"/>
      <c r="AF227" s="236"/>
      <c r="AG227" s="236"/>
      <c r="AH227" s="236"/>
      <c r="AI227" s="236"/>
      <c r="AJ227" s="236"/>
      <c r="AK227" s="236"/>
      <c r="AL227" s="236"/>
    </row>
    <row r="228" spans="1:38" s="231" customFormat="1" ht="13.5" customHeight="1" x14ac:dyDescent="0.2">
      <c r="A228" s="230"/>
      <c r="B228" s="230"/>
      <c r="C228" s="145" t="s">
        <v>55</v>
      </c>
      <c r="D228" s="241" t="s">
        <v>218</v>
      </c>
      <c r="E228" s="241"/>
      <c r="F228" s="241"/>
      <c r="G228" s="241"/>
      <c r="H228" s="241"/>
      <c r="I228" s="241"/>
      <c r="J228" s="241"/>
      <c r="K228" s="241"/>
      <c r="L228" s="241"/>
      <c r="M228" s="241"/>
      <c r="N228" s="241"/>
      <c r="O228" s="241"/>
      <c r="P228" s="241"/>
      <c r="Q228" s="241"/>
      <c r="R228" s="241"/>
      <c r="S228" s="241"/>
      <c r="T228" s="241"/>
      <c r="U228" s="241"/>
      <c r="V228" s="241"/>
      <c r="W228" s="241"/>
      <c r="X228" s="241"/>
      <c r="Y228" s="241"/>
      <c r="Z228" s="241"/>
      <c r="AA228" s="241"/>
      <c r="AB228" s="198"/>
      <c r="AC228" s="236"/>
      <c r="AD228" s="236"/>
      <c r="AE228" s="236"/>
      <c r="AF228" s="236"/>
      <c r="AG228" s="236"/>
      <c r="AH228" s="236"/>
      <c r="AI228" s="236"/>
      <c r="AJ228" s="236"/>
      <c r="AK228" s="236"/>
      <c r="AL228" s="236"/>
    </row>
    <row r="229" spans="1:38" s="231" customFormat="1" ht="13.5" customHeight="1" x14ac:dyDescent="0.2">
      <c r="A229" s="230"/>
      <c r="B229" s="230"/>
      <c r="D229" s="241" t="s">
        <v>255</v>
      </c>
      <c r="E229" s="241"/>
      <c r="F229" s="241"/>
      <c r="G229" s="241"/>
      <c r="H229" s="241"/>
      <c r="I229" s="241"/>
      <c r="J229" s="241"/>
      <c r="K229" s="241"/>
      <c r="L229" s="241"/>
      <c r="M229" s="241"/>
      <c r="N229" s="241"/>
      <c r="O229" s="241"/>
      <c r="P229" s="241"/>
      <c r="Q229" s="241"/>
      <c r="R229" s="241"/>
      <c r="S229" s="241"/>
      <c r="T229" s="241"/>
      <c r="U229" s="241"/>
      <c r="V229" s="241"/>
      <c r="W229" s="241"/>
      <c r="X229" s="241"/>
      <c r="Y229" s="241"/>
      <c r="Z229" s="241"/>
      <c r="AA229" s="241"/>
      <c r="AB229" s="198"/>
      <c r="AC229" s="236"/>
      <c r="AD229" s="236"/>
      <c r="AE229" s="236"/>
      <c r="AF229" s="236"/>
      <c r="AG229" s="236"/>
      <c r="AH229" s="236"/>
      <c r="AI229" s="236"/>
      <c r="AJ229" s="236"/>
      <c r="AK229" s="236"/>
      <c r="AL229" s="236"/>
    </row>
    <row r="230" spans="1:38" s="231" customFormat="1" ht="12" x14ac:dyDescent="0.2">
      <c r="A230" s="198"/>
      <c r="B230" s="198"/>
      <c r="C230" s="198"/>
      <c r="D230" s="198"/>
      <c r="E230" s="198"/>
      <c r="F230" s="198"/>
      <c r="G230" s="198"/>
      <c r="H230" s="198"/>
      <c r="I230" s="198"/>
      <c r="J230" s="198"/>
      <c r="K230" s="198"/>
      <c r="L230" s="198"/>
      <c r="M230" s="198"/>
      <c r="N230" s="198"/>
      <c r="O230" s="198"/>
      <c r="P230" s="198"/>
      <c r="Q230" s="198"/>
      <c r="R230" s="198"/>
      <c r="S230" s="198"/>
      <c r="T230" s="198"/>
      <c r="U230" s="198"/>
      <c r="V230" s="198"/>
      <c r="W230" s="198"/>
      <c r="X230" s="198"/>
      <c r="Y230" s="198"/>
      <c r="Z230" s="198"/>
      <c r="AA230" s="198"/>
      <c r="AB230" s="232"/>
      <c r="AC230" s="236"/>
      <c r="AD230" s="236"/>
      <c r="AE230" s="236"/>
      <c r="AF230" s="236"/>
      <c r="AG230" s="236"/>
      <c r="AH230" s="236"/>
      <c r="AI230" s="236"/>
      <c r="AJ230" s="236"/>
      <c r="AK230" s="236"/>
      <c r="AL230" s="236"/>
    </row>
    <row r="231" spans="1:38" s="238" customFormat="1" ht="13.5" customHeight="1" x14ac:dyDescent="0.2">
      <c r="A231" s="249" t="s">
        <v>58</v>
      </c>
      <c r="C231" s="176" t="s">
        <v>54</v>
      </c>
      <c r="E231" s="234"/>
      <c r="F231" s="234"/>
      <c r="G231" s="234"/>
      <c r="H231" s="234"/>
      <c r="J231" s="172"/>
      <c r="K231" s="235"/>
      <c r="L231" s="235"/>
      <c r="M231" s="235"/>
      <c r="N231" s="236"/>
      <c r="O231" s="236"/>
      <c r="P231" s="236"/>
      <c r="Q231" s="236"/>
      <c r="R231" s="236"/>
      <c r="S231" s="236"/>
      <c r="T231" s="236"/>
      <c r="U231" s="236"/>
      <c r="V231" s="236"/>
      <c r="W231" s="236"/>
      <c r="X231" s="236"/>
      <c r="Y231" s="236"/>
      <c r="Z231" s="236"/>
      <c r="AA231" s="236"/>
      <c r="AB231" s="237"/>
      <c r="AC231" s="236"/>
      <c r="AD231" s="236"/>
      <c r="AE231" s="236"/>
      <c r="AF231" s="236"/>
      <c r="AG231" s="236"/>
      <c r="AH231" s="236"/>
      <c r="AI231" s="236"/>
      <c r="AJ231" s="236"/>
      <c r="AK231" s="236"/>
      <c r="AL231" s="236"/>
    </row>
    <row r="232" spans="1:38" s="238" customFormat="1" ht="12" customHeight="1" x14ac:dyDescent="0.2">
      <c r="A232" s="233"/>
      <c r="B232" s="145"/>
      <c r="C232" s="145" t="s">
        <v>55</v>
      </c>
      <c r="D232" s="241" t="s">
        <v>212</v>
      </c>
      <c r="E232" s="241"/>
      <c r="F232" s="241"/>
      <c r="G232" s="241"/>
      <c r="H232" s="241"/>
      <c r="I232" s="241"/>
      <c r="J232" s="241"/>
      <c r="K232" s="241"/>
      <c r="L232" s="241"/>
      <c r="M232" s="241"/>
      <c r="N232" s="241"/>
      <c r="O232" s="241"/>
      <c r="P232" s="241"/>
      <c r="Q232" s="241"/>
      <c r="R232" s="241"/>
      <c r="S232" s="241"/>
      <c r="T232" s="241"/>
      <c r="U232" s="241"/>
      <c r="V232" s="241"/>
      <c r="W232" s="241"/>
      <c r="X232" s="241"/>
      <c r="Y232" s="241"/>
      <c r="Z232" s="241"/>
      <c r="AA232" s="255"/>
      <c r="AB232" s="256"/>
      <c r="AC232" s="236"/>
      <c r="AD232" s="236"/>
      <c r="AE232" s="236"/>
      <c r="AF232" s="236"/>
      <c r="AG232" s="236"/>
      <c r="AH232" s="236"/>
      <c r="AI232" s="236"/>
      <c r="AJ232" s="236"/>
      <c r="AK232" s="236"/>
      <c r="AL232" s="236"/>
    </row>
    <row r="233" spans="1:38" s="238" customFormat="1" ht="12" customHeight="1" x14ac:dyDescent="0.2">
      <c r="A233" s="233"/>
      <c r="B233" s="145"/>
      <c r="C233" s="145"/>
      <c r="D233" s="241" t="s">
        <v>213</v>
      </c>
      <c r="E233" s="241"/>
      <c r="F233" s="241"/>
      <c r="G233" s="241"/>
      <c r="H233" s="241"/>
      <c r="I233" s="241"/>
      <c r="J233" s="241"/>
      <c r="K233" s="241"/>
      <c r="L233" s="241"/>
      <c r="M233" s="241"/>
      <c r="N233" s="241"/>
      <c r="O233" s="241"/>
      <c r="P233" s="241"/>
      <c r="Q233" s="241"/>
      <c r="R233" s="241"/>
      <c r="S233" s="241"/>
      <c r="T233" s="241"/>
      <c r="U233" s="241"/>
      <c r="V233" s="241"/>
      <c r="W233" s="241"/>
      <c r="X233" s="241"/>
      <c r="Y233" s="241"/>
      <c r="Z233" s="241"/>
      <c r="AA233" s="255"/>
      <c r="AB233" s="256"/>
      <c r="AC233" s="236"/>
      <c r="AD233" s="236"/>
      <c r="AE233" s="236"/>
      <c r="AF233" s="236"/>
      <c r="AG233" s="236"/>
      <c r="AH233" s="236"/>
      <c r="AI233" s="236"/>
      <c r="AJ233" s="236"/>
      <c r="AK233" s="236"/>
      <c r="AL233" s="236"/>
    </row>
    <row r="234" spans="1:38" s="238" customFormat="1" ht="12" customHeight="1" x14ac:dyDescent="0.2">
      <c r="A234" s="233"/>
      <c r="B234" s="145"/>
      <c r="C234" s="145"/>
      <c r="D234" s="241" t="s">
        <v>214</v>
      </c>
      <c r="E234" s="241"/>
      <c r="F234" s="241"/>
      <c r="G234" s="241"/>
      <c r="H234" s="241"/>
      <c r="I234" s="241"/>
      <c r="J234" s="241"/>
      <c r="K234" s="241"/>
      <c r="L234" s="241"/>
      <c r="M234" s="241"/>
      <c r="N234" s="241"/>
      <c r="O234" s="241"/>
      <c r="P234" s="241"/>
      <c r="Q234" s="241"/>
      <c r="R234" s="241"/>
      <c r="S234" s="241"/>
      <c r="T234" s="241"/>
      <c r="U234" s="241"/>
      <c r="V234" s="241"/>
      <c r="W234" s="241"/>
      <c r="X234" s="241"/>
      <c r="Y234" s="241"/>
      <c r="Z234" s="241"/>
      <c r="AA234" s="255"/>
      <c r="AB234" s="256"/>
      <c r="AC234" s="236"/>
      <c r="AD234" s="236"/>
      <c r="AE234" s="236"/>
      <c r="AF234" s="236"/>
      <c r="AG234" s="236"/>
      <c r="AH234" s="236"/>
      <c r="AI234" s="236"/>
      <c r="AJ234" s="236"/>
      <c r="AK234" s="236"/>
      <c r="AL234" s="236"/>
    </row>
    <row r="235" spans="1:38" s="238" customFormat="1" ht="12" customHeight="1" x14ac:dyDescent="0.2">
      <c r="A235" s="233"/>
      <c r="B235" s="145"/>
      <c r="C235" s="145" t="s">
        <v>55</v>
      </c>
      <c r="D235" s="241" t="s">
        <v>291</v>
      </c>
      <c r="E235" s="241"/>
      <c r="F235" s="241"/>
      <c r="G235" s="241"/>
      <c r="H235" s="241"/>
      <c r="I235" s="241"/>
      <c r="J235" s="241"/>
      <c r="K235" s="241"/>
      <c r="L235" s="241"/>
      <c r="M235" s="241"/>
      <c r="N235" s="241"/>
      <c r="O235" s="241"/>
      <c r="P235" s="241"/>
      <c r="Q235" s="241"/>
      <c r="R235" s="241"/>
      <c r="S235" s="241"/>
      <c r="T235" s="241"/>
      <c r="U235" s="241"/>
      <c r="V235" s="241"/>
      <c r="W235" s="241"/>
      <c r="X235" s="241"/>
      <c r="Y235" s="241"/>
      <c r="Z235" s="241"/>
      <c r="AA235" s="255"/>
      <c r="AB235" s="256"/>
      <c r="AC235" s="236"/>
      <c r="AD235" s="236"/>
      <c r="AE235" s="236"/>
      <c r="AF235" s="236"/>
      <c r="AG235" s="236"/>
      <c r="AH235" s="236"/>
      <c r="AI235" s="236"/>
      <c r="AJ235" s="236"/>
      <c r="AK235" s="236"/>
      <c r="AL235" s="236"/>
    </row>
    <row r="236" spans="1:38" s="238" customFormat="1" ht="12" customHeight="1" x14ac:dyDescent="0.2">
      <c r="A236" s="233"/>
      <c r="B236" s="145"/>
      <c r="C236" s="145"/>
      <c r="D236" s="241" t="s">
        <v>279</v>
      </c>
      <c r="E236" s="241"/>
      <c r="F236" s="241"/>
      <c r="G236" s="241"/>
      <c r="H236" s="241"/>
      <c r="I236" s="241"/>
      <c r="J236" s="241"/>
      <c r="K236" s="241"/>
      <c r="L236" s="241"/>
      <c r="M236" s="241"/>
      <c r="N236" s="241"/>
      <c r="O236" s="241"/>
      <c r="P236" s="241"/>
      <c r="Q236" s="241"/>
      <c r="R236" s="241"/>
      <c r="S236" s="241"/>
      <c r="T236" s="241"/>
      <c r="U236" s="241"/>
      <c r="V236" s="241"/>
      <c r="W236" s="241"/>
      <c r="X236" s="241"/>
      <c r="Y236" s="241"/>
      <c r="Z236" s="241"/>
      <c r="AA236" s="255"/>
      <c r="AB236" s="256"/>
      <c r="AC236" s="236"/>
      <c r="AD236" s="236"/>
      <c r="AE236" s="236"/>
      <c r="AF236" s="236"/>
      <c r="AG236" s="236"/>
      <c r="AH236" s="236"/>
      <c r="AI236" s="236"/>
      <c r="AJ236" s="236"/>
      <c r="AK236" s="236"/>
      <c r="AL236" s="236"/>
    </row>
    <row r="237" spans="1:38" s="238" customFormat="1" ht="12" customHeight="1" x14ac:dyDescent="0.2">
      <c r="A237" s="233"/>
      <c r="B237" s="145"/>
      <c r="C237" s="145" t="s">
        <v>55</v>
      </c>
      <c r="D237" s="241" t="s">
        <v>330</v>
      </c>
      <c r="E237" s="241"/>
      <c r="F237" s="241"/>
      <c r="G237" s="241"/>
      <c r="H237" s="241"/>
      <c r="I237" s="241"/>
      <c r="J237" s="241"/>
      <c r="K237" s="241"/>
      <c r="L237" s="241"/>
      <c r="M237" s="241"/>
      <c r="N237" s="241"/>
      <c r="O237" s="241"/>
      <c r="P237" s="241"/>
      <c r="Q237" s="241"/>
      <c r="R237" s="241"/>
      <c r="S237" s="241"/>
      <c r="T237" s="241"/>
      <c r="U237" s="241"/>
      <c r="V237" s="241"/>
      <c r="W237" s="241"/>
      <c r="X237" s="241"/>
      <c r="Y237" s="241"/>
      <c r="Z237" s="241"/>
      <c r="AA237" s="255"/>
      <c r="AB237" s="256"/>
      <c r="AC237" s="236"/>
      <c r="AD237" s="236"/>
      <c r="AE237" s="236"/>
      <c r="AF237" s="236"/>
      <c r="AG237" s="236"/>
      <c r="AH237" s="236"/>
      <c r="AI237" s="236"/>
      <c r="AJ237" s="236"/>
      <c r="AK237" s="236"/>
      <c r="AL237" s="236"/>
    </row>
    <row r="238" spans="1:38" s="238" customFormat="1" ht="12" customHeight="1" x14ac:dyDescent="0.2">
      <c r="A238" s="233"/>
      <c r="B238" s="145"/>
      <c r="C238" s="145"/>
      <c r="D238" s="241" t="s">
        <v>331</v>
      </c>
      <c r="E238" s="241"/>
      <c r="F238" s="241"/>
      <c r="G238" s="241"/>
      <c r="H238" s="241"/>
      <c r="I238" s="241"/>
      <c r="J238" s="241"/>
      <c r="K238" s="241"/>
      <c r="L238" s="241"/>
      <c r="M238" s="241"/>
      <c r="N238" s="241"/>
      <c r="O238" s="241"/>
      <c r="P238" s="241"/>
      <c r="Q238" s="241"/>
      <c r="R238" s="241"/>
      <c r="S238" s="241"/>
      <c r="T238" s="241"/>
      <c r="U238" s="241"/>
      <c r="V238" s="241"/>
      <c r="W238" s="241"/>
      <c r="X238" s="241"/>
      <c r="Y238" s="241"/>
      <c r="Z238" s="241"/>
      <c r="AA238" s="255"/>
      <c r="AB238" s="256"/>
      <c r="AC238" s="236"/>
      <c r="AD238" s="236"/>
      <c r="AE238" s="236"/>
      <c r="AF238" s="236"/>
      <c r="AG238" s="236"/>
      <c r="AH238" s="236"/>
      <c r="AI238" s="236"/>
      <c r="AJ238" s="236"/>
      <c r="AK238" s="236"/>
      <c r="AL238" s="236"/>
    </row>
    <row r="239" spans="1:38" s="238" customFormat="1" ht="12" customHeight="1" x14ac:dyDescent="0.2">
      <c r="A239" s="233"/>
      <c r="B239" s="145"/>
      <c r="C239" s="145"/>
      <c r="D239" s="241" t="s">
        <v>332</v>
      </c>
      <c r="E239" s="241"/>
      <c r="F239" s="241"/>
      <c r="G239" s="241"/>
      <c r="H239" s="241"/>
      <c r="I239" s="241"/>
      <c r="J239" s="241"/>
      <c r="K239" s="241"/>
      <c r="L239" s="241"/>
      <c r="M239" s="241"/>
      <c r="N239" s="241"/>
      <c r="O239" s="241"/>
      <c r="P239" s="241"/>
      <c r="Q239" s="241"/>
      <c r="R239" s="241"/>
      <c r="S239" s="241"/>
      <c r="T239" s="241"/>
      <c r="U239" s="241"/>
      <c r="V239" s="241"/>
      <c r="W239" s="241"/>
      <c r="X239" s="241"/>
      <c r="Y239" s="241"/>
      <c r="Z239" s="241"/>
      <c r="AA239" s="255"/>
      <c r="AB239" s="256"/>
      <c r="AC239" s="236"/>
      <c r="AD239" s="236"/>
      <c r="AE239" s="236"/>
      <c r="AF239" s="236"/>
      <c r="AG239" s="236"/>
      <c r="AH239" s="236"/>
      <c r="AI239" s="236"/>
      <c r="AJ239" s="236"/>
      <c r="AK239" s="236"/>
      <c r="AL239" s="236"/>
    </row>
    <row r="240" spans="1:38" s="238" customFormat="1" ht="12" customHeight="1" x14ac:dyDescent="0.2">
      <c r="A240" s="233"/>
      <c r="B240" s="145"/>
      <c r="C240" s="145" t="s">
        <v>55</v>
      </c>
      <c r="D240" s="241" t="s">
        <v>238</v>
      </c>
      <c r="E240" s="241"/>
      <c r="F240" s="241"/>
      <c r="G240" s="241"/>
      <c r="H240" s="241"/>
      <c r="I240" s="241"/>
      <c r="J240" s="241"/>
      <c r="K240" s="241"/>
      <c r="L240" s="241"/>
      <c r="M240" s="241"/>
      <c r="N240" s="241"/>
      <c r="O240" s="241"/>
      <c r="P240" s="241"/>
      <c r="Q240" s="241"/>
      <c r="R240" s="241"/>
      <c r="S240" s="241"/>
      <c r="T240" s="241"/>
      <c r="U240" s="241"/>
      <c r="V240" s="241"/>
      <c r="W240" s="241"/>
      <c r="X240" s="241"/>
      <c r="Y240" s="241"/>
      <c r="Z240" s="241"/>
      <c r="AA240" s="255"/>
      <c r="AB240" s="256"/>
      <c r="AC240" s="236"/>
      <c r="AD240" s="236"/>
      <c r="AE240" s="236"/>
      <c r="AF240" s="236"/>
      <c r="AG240" s="236"/>
      <c r="AH240" s="236"/>
      <c r="AI240" s="236"/>
      <c r="AJ240" s="236"/>
      <c r="AK240" s="236"/>
      <c r="AL240" s="236"/>
    </row>
    <row r="241" spans="1:245" s="238" customFormat="1" ht="12" customHeight="1" x14ac:dyDescent="0.2">
      <c r="A241" s="233"/>
      <c r="B241" s="145"/>
      <c r="C241" s="145"/>
      <c r="D241" s="241" t="s">
        <v>237</v>
      </c>
      <c r="E241" s="241"/>
      <c r="F241" s="241"/>
      <c r="G241" s="241"/>
      <c r="H241" s="241"/>
      <c r="I241" s="241"/>
      <c r="J241" s="241"/>
      <c r="K241" s="241"/>
      <c r="L241" s="241"/>
      <c r="M241" s="241"/>
      <c r="N241" s="241"/>
      <c r="O241" s="241"/>
      <c r="P241" s="241"/>
      <c r="Q241" s="241"/>
      <c r="R241" s="241"/>
      <c r="S241" s="241"/>
      <c r="T241" s="241"/>
      <c r="U241" s="241"/>
      <c r="V241" s="241"/>
      <c r="W241" s="241"/>
      <c r="X241" s="241"/>
      <c r="Y241" s="241"/>
      <c r="Z241" s="241"/>
      <c r="AA241" s="255"/>
      <c r="AB241" s="256"/>
      <c r="AC241" s="236"/>
      <c r="AD241" s="236"/>
      <c r="AE241" s="236"/>
      <c r="AF241" s="236"/>
      <c r="AG241" s="236"/>
      <c r="AH241" s="236"/>
      <c r="AI241" s="236"/>
      <c r="AJ241" s="236"/>
      <c r="AK241" s="236"/>
      <c r="AL241" s="236"/>
    </row>
    <row r="242" spans="1:245" s="238" customFormat="1" ht="12" customHeight="1" x14ac:dyDescent="0.2">
      <c r="A242" s="233"/>
      <c r="B242" s="145"/>
      <c r="C242" s="145" t="s">
        <v>55</v>
      </c>
      <c r="D242" s="241" t="s">
        <v>56</v>
      </c>
      <c r="E242" s="241"/>
      <c r="F242" s="241"/>
      <c r="G242" s="241"/>
      <c r="H242" s="241"/>
      <c r="I242" s="241"/>
      <c r="J242" s="241"/>
      <c r="K242" s="241"/>
      <c r="L242" s="241"/>
      <c r="M242" s="241"/>
      <c r="N242" s="241"/>
      <c r="O242" s="241"/>
      <c r="P242" s="241"/>
      <c r="Q242" s="241"/>
      <c r="R242" s="241"/>
      <c r="S242" s="241"/>
      <c r="T242" s="241"/>
      <c r="U242" s="241"/>
      <c r="V242" s="241"/>
      <c r="W242" s="241"/>
      <c r="X242" s="241"/>
      <c r="Y242" s="241"/>
      <c r="Z242" s="241"/>
      <c r="AA242" s="255"/>
      <c r="AB242" s="256"/>
      <c r="AC242" s="236"/>
      <c r="AD242" s="236"/>
      <c r="AE242" s="236"/>
      <c r="AF242" s="236"/>
      <c r="AG242" s="236"/>
      <c r="AH242" s="236"/>
      <c r="AI242" s="236"/>
      <c r="AJ242" s="236"/>
      <c r="AK242" s="236"/>
      <c r="AL242" s="236"/>
    </row>
    <row r="243" spans="1:245" s="238" customFormat="1" ht="12" x14ac:dyDescent="0.2">
      <c r="A243" s="233"/>
      <c r="B243" s="233"/>
      <c r="C243" s="233"/>
      <c r="D243" s="234"/>
      <c r="E243" s="234"/>
      <c r="F243" s="234"/>
      <c r="G243" s="234"/>
      <c r="H243" s="234"/>
      <c r="I243" s="235"/>
      <c r="J243" s="235"/>
      <c r="K243" s="235"/>
      <c r="L243" s="235"/>
      <c r="M243" s="235"/>
      <c r="N243" s="236"/>
      <c r="O243" s="236"/>
      <c r="P243" s="236"/>
      <c r="Q243" s="236"/>
      <c r="R243" s="236"/>
      <c r="S243" s="236"/>
      <c r="T243" s="236"/>
      <c r="U243" s="236"/>
      <c r="V243" s="236"/>
      <c r="W243" s="236"/>
      <c r="X243" s="236"/>
      <c r="Y243" s="236"/>
      <c r="Z243" s="236"/>
      <c r="AA243" s="236"/>
      <c r="AB243" s="237"/>
      <c r="AC243" s="236"/>
      <c r="AD243" s="236"/>
      <c r="AE243" s="236"/>
      <c r="AF243" s="236"/>
      <c r="AG243" s="236"/>
      <c r="AH243" s="236"/>
      <c r="AI243" s="236"/>
      <c r="AJ243" s="236"/>
      <c r="AK243" s="236"/>
      <c r="AL243" s="236"/>
    </row>
    <row r="244" spans="1:245" s="238" customFormat="1" ht="12" x14ac:dyDescent="0.2">
      <c r="B244" s="249"/>
      <c r="C244" s="249" t="s">
        <v>51</v>
      </c>
      <c r="E244" s="240"/>
      <c r="F244" s="234"/>
      <c r="G244" s="234"/>
      <c r="H244" s="234"/>
      <c r="I244" s="235"/>
      <c r="J244" s="235"/>
      <c r="K244" s="235"/>
      <c r="L244" s="235"/>
      <c r="M244" s="235"/>
      <c r="N244" s="236"/>
      <c r="O244" s="236"/>
      <c r="P244" s="236"/>
      <c r="Q244" s="236"/>
      <c r="R244" s="236"/>
      <c r="S244" s="236"/>
      <c r="T244" s="236"/>
      <c r="U244" s="236"/>
      <c r="V244" s="236"/>
      <c r="W244" s="236"/>
      <c r="X244" s="236"/>
      <c r="Y244" s="236"/>
      <c r="Z244" s="236"/>
      <c r="AA244" s="236"/>
      <c r="AB244" s="237"/>
      <c r="AC244" s="236"/>
      <c r="AD244" s="236"/>
      <c r="AE244" s="236"/>
      <c r="AF244" s="236"/>
      <c r="AG244" s="236"/>
      <c r="AH244" s="236"/>
      <c r="AI244" s="236"/>
      <c r="AJ244" s="236"/>
      <c r="AK244" s="236"/>
      <c r="AL244" s="236"/>
    </row>
    <row r="245" spans="1:245" s="238" customFormat="1" ht="12" x14ac:dyDescent="0.2">
      <c r="A245" s="233"/>
      <c r="B245" s="250"/>
      <c r="C245" s="145" t="s">
        <v>55</v>
      </c>
      <c r="D245" s="251" t="s">
        <v>184</v>
      </c>
      <c r="E245" s="252"/>
      <c r="F245" s="252"/>
      <c r="G245" s="252"/>
      <c r="H245" s="252"/>
      <c r="I245" s="253"/>
      <c r="J245" s="253"/>
      <c r="K245" s="253"/>
      <c r="L245" s="253"/>
      <c r="M245" s="253"/>
      <c r="N245" s="253"/>
      <c r="O245" s="253"/>
      <c r="P245" s="253"/>
      <c r="Q245" s="253"/>
      <c r="R245" s="253"/>
      <c r="S245" s="253"/>
      <c r="T245" s="253"/>
      <c r="U245" s="253"/>
      <c r="V245" s="253"/>
      <c r="W245" s="253"/>
      <c r="X245" s="253"/>
      <c r="Y245" s="253"/>
      <c r="Z245" s="253"/>
      <c r="AA245" s="236"/>
      <c r="AB245" s="237"/>
      <c r="AC245" s="236"/>
      <c r="AD245" s="236"/>
      <c r="AE245" s="236"/>
      <c r="AF245" s="236"/>
      <c r="AG245" s="236"/>
      <c r="AH245" s="236"/>
      <c r="AI245" s="236"/>
      <c r="AJ245" s="236"/>
      <c r="AK245" s="236"/>
      <c r="AL245" s="236"/>
    </row>
    <row r="246" spans="1:245" s="238" customFormat="1" ht="17.25" customHeight="1" x14ac:dyDescent="0.2">
      <c r="A246" s="233"/>
      <c r="B246" s="250"/>
      <c r="C246" s="145"/>
      <c r="D246" s="251"/>
      <c r="E246" s="252"/>
      <c r="F246" s="252"/>
      <c r="G246" s="252"/>
      <c r="H246" s="252"/>
      <c r="I246" s="253"/>
      <c r="J246" s="253"/>
      <c r="K246" s="253"/>
      <c r="L246" s="253"/>
      <c r="M246" s="253"/>
      <c r="N246" s="253"/>
      <c r="O246" s="253"/>
      <c r="P246" s="253"/>
      <c r="Q246" s="253"/>
      <c r="R246" s="253"/>
      <c r="S246" s="253"/>
      <c r="T246" s="253"/>
      <c r="U246" s="253"/>
      <c r="V246" s="253"/>
      <c r="W246" s="253"/>
      <c r="X246" s="253"/>
      <c r="Y246" s="253"/>
      <c r="Z246" s="253"/>
      <c r="AA246" s="236"/>
      <c r="AB246" s="237"/>
      <c r="AC246" s="236"/>
      <c r="AD246" s="236"/>
      <c r="AE246" s="236"/>
      <c r="AF246" s="236"/>
      <c r="AG246" s="236"/>
      <c r="AH246" s="236"/>
      <c r="AI246" s="236"/>
      <c r="AJ246" s="236"/>
      <c r="AK246" s="236"/>
      <c r="AL246" s="236"/>
    </row>
    <row r="247" spans="1:245" s="238" customFormat="1" ht="12" x14ac:dyDescent="0.2">
      <c r="A247" s="339"/>
      <c r="B247" s="339"/>
      <c r="C247" s="351"/>
      <c r="D247" s="351"/>
      <c r="E247" s="351"/>
      <c r="F247" s="351"/>
      <c r="G247" s="351"/>
      <c r="H247" s="351"/>
      <c r="I247" s="351"/>
      <c r="J247" s="351"/>
      <c r="K247" s="351"/>
      <c r="L247" s="351"/>
      <c r="M247" s="351"/>
      <c r="N247" s="351"/>
      <c r="O247" s="351"/>
      <c r="P247" s="351"/>
      <c r="Q247" s="351"/>
      <c r="R247" s="339"/>
      <c r="S247" s="339"/>
      <c r="T247" s="339"/>
      <c r="U247" s="338"/>
      <c r="V247" s="339"/>
      <c r="W247" s="339"/>
      <c r="X247" s="339"/>
      <c r="Y247" s="339"/>
      <c r="Z247" s="339"/>
      <c r="AA247" s="339"/>
      <c r="AB247" s="339"/>
      <c r="AC247" s="339"/>
      <c r="AD247" s="339"/>
      <c r="AE247" s="339"/>
      <c r="AF247" s="339"/>
      <c r="AG247" s="339"/>
      <c r="AH247" s="339"/>
      <c r="AI247" s="339"/>
      <c r="AJ247" s="339"/>
      <c r="AK247" s="339"/>
      <c r="AL247" s="339"/>
      <c r="AM247" s="339"/>
      <c r="AN247" s="339"/>
      <c r="AO247" s="340"/>
      <c r="AP247" s="340"/>
      <c r="AQ247" s="337"/>
      <c r="AR247" s="337"/>
      <c r="AS247" s="337"/>
      <c r="AT247" s="337"/>
      <c r="AU247" s="337"/>
      <c r="AV247" s="337"/>
      <c r="AW247" s="337"/>
      <c r="AX247" s="337"/>
      <c r="AY247" s="337"/>
      <c r="AZ247" s="337"/>
      <c r="BA247" s="337"/>
      <c r="BB247" s="337"/>
      <c r="BC247" s="337"/>
      <c r="BD247" s="337"/>
      <c r="BE247" s="337"/>
      <c r="BF247" s="337"/>
      <c r="BG247" s="337"/>
      <c r="BH247" s="337"/>
      <c r="BI247" s="337"/>
      <c r="BJ247" s="337"/>
      <c r="BK247" s="337"/>
      <c r="BL247" s="337"/>
      <c r="BM247" s="337"/>
      <c r="BN247" s="337"/>
      <c r="BO247" s="337"/>
      <c r="BP247" s="337"/>
      <c r="BQ247" s="337"/>
      <c r="BR247" s="337"/>
      <c r="BS247" s="337"/>
      <c r="BT247" s="337"/>
      <c r="BU247" s="337"/>
      <c r="BV247" s="337"/>
      <c r="BW247" s="337"/>
      <c r="BX247" s="337"/>
      <c r="BY247" s="337"/>
      <c r="BZ247" s="337"/>
      <c r="CA247" s="337"/>
      <c r="CB247" s="337"/>
      <c r="CC247" s="337"/>
      <c r="CD247" s="337"/>
      <c r="CE247" s="337"/>
      <c r="CF247" s="337"/>
      <c r="CG247" s="337"/>
      <c r="CH247" s="337"/>
      <c r="CI247" s="337"/>
      <c r="CJ247" s="337"/>
      <c r="CK247" s="337"/>
      <c r="CL247" s="337"/>
      <c r="CM247" s="337"/>
      <c r="CN247" s="337"/>
      <c r="CO247" s="337"/>
      <c r="CP247" s="337"/>
      <c r="CQ247" s="337"/>
      <c r="CR247" s="337"/>
      <c r="CS247" s="337"/>
      <c r="CT247" s="337"/>
      <c r="CU247" s="337"/>
      <c r="CV247" s="337"/>
      <c r="CW247" s="337"/>
      <c r="CX247" s="337"/>
      <c r="CY247" s="337"/>
      <c r="CZ247" s="337"/>
      <c r="DA247" s="337"/>
      <c r="DB247" s="337"/>
      <c r="DC247" s="337"/>
      <c r="DD247" s="337"/>
      <c r="DE247" s="337"/>
      <c r="DF247" s="337"/>
      <c r="DG247" s="337"/>
      <c r="DH247" s="337"/>
      <c r="DI247" s="337"/>
      <c r="DJ247" s="337"/>
      <c r="DK247" s="337"/>
      <c r="DL247" s="337"/>
      <c r="DM247" s="337"/>
      <c r="DN247" s="337"/>
      <c r="DO247" s="337"/>
      <c r="DP247" s="337"/>
      <c r="DQ247" s="337"/>
      <c r="DR247" s="337"/>
      <c r="DS247" s="337"/>
      <c r="DT247" s="337"/>
      <c r="DU247" s="337"/>
      <c r="DV247" s="337"/>
      <c r="DW247" s="337"/>
      <c r="DX247" s="337"/>
      <c r="DY247" s="337"/>
      <c r="DZ247" s="337"/>
      <c r="EA247" s="337"/>
      <c r="EB247" s="337"/>
      <c r="EC247" s="337"/>
      <c r="ED247" s="337"/>
      <c r="EE247" s="337"/>
      <c r="EF247" s="337"/>
      <c r="EG247" s="337"/>
      <c r="EH247" s="337"/>
      <c r="EI247" s="337"/>
      <c r="EJ247" s="337"/>
      <c r="EK247" s="337"/>
      <c r="EL247" s="337"/>
      <c r="EM247" s="337"/>
      <c r="EN247" s="337"/>
      <c r="EO247" s="337"/>
      <c r="EP247" s="337"/>
      <c r="EQ247" s="337"/>
      <c r="ER247" s="337"/>
      <c r="ES247" s="337"/>
      <c r="ET247" s="337"/>
      <c r="EU247" s="337"/>
      <c r="EV247" s="337"/>
      <c r="EW247" s="337"/>
      <c r="EX247" s="337"/>
      <c r="EY247" s="337"/>
      <c r="EZ247" s="337"/>
      <c r="FA247" s="337"/>
      <c r="FB247" s="337"/>
      <c r="FC247" s="337"/>
      <c r="FD247" s="337"/>
      <c r="FE247" s="337"/>
      <c r="FF247" s="337"/>
      <c r="FG247" s="337"/>
      <c r="FH247" s="337"/>
      <c r="FI247" s="337"/>
      <c r="FJ247" s="337"/>
      <c r="FK247" s="337"/>
      <c r="FL247" s="337"/>
      <c r="FM247" s="337"/>
      <c r="FN247" s="337"/>
      <c r="FO247" s="337"/>
      <c r="FP247" s="337"/>
      <c r="FQ247" s="337"/>
      <c r="FR247" s="337"/>
      <c r="FS247" s="337"/>
      <c r="FT247" s="337"/>
      <c r="FU247" s="337"/>
      <c r="FV247" s="337"/>
      <c r="FW247" s="337"/>
      <c r="FX247" s="337"/>
      <c r="FY247" s="337"/>
      <c r="FZ247" s="337"/>
      <c r="GA247" s="337"/>
      <c r="GB247" s="337"/>
      <c r="GC247" s="337"/>
      <c r="GD247" s="337"/>
      <c r="GE247" s="337"/>
      <c r="GF247" s="337"/>
      <c r="GG247" s="337"/>
      <c r="GH247" s="337"/>
      <c r="GI247" s="337"/>
      <c r="GJ247" s="337"/>
      <c r="GK247" s="337"/>
      <c r="GL247" s="337"/>
      <c r="GM247" s="337"/>
      <c r="GN247" s="337"/>
      <c r="GO247" s="337"/>
      <c r="GP247" s="337"/>
      <c r="GQ247" s="337"/>
      <c r="GR247" s="337"/>
      <c r="GS247" s="337"/>
      <c r="GT247" s="337"/>
      <c r="GU247" s="337"/>
      <c r="GV247" s="337"/>
      <c r="GW247" s="337"/>
      <c r="GX247" s="337"/>
      <c r="GY247" s="337"/>
      <c r="GZ247" s="337"/>
      <c r="HA247" s="337"/>
      <c r="HB247" s="337"/>
      <c r="HC247" s="337"/>
      <c r="HD247" s="337"/>
      <c r="HE247" s="337"/>
      <c r="HF247" s="337"/>
      <c r="HG247" s="337"/>
      <c r="HH247" s="337"/>
      <c r="HI247" s="337"/>
      <c r="HJ247" s="337"/>
      <c r="HK247" s="337"/>
      <c r="HL247" s="337"/>
      <c r="HM247" s="337"/>
      <c r="HN247" s="337"/>
      <c r="HO247" s="337"/>
      <c r="HP247" s="337"/>
      <c r="HQ247" s="337"/>
      <c r="HR247" s="337"/>
      <c r="HS247" s="337"/>
      <c r="HT247" s="337"/>
      <c r="HU247" s="337"/>
      <c r="HV247" s="337"/>
      <c r="HW247" s="337"/>
      <c r="HX247" s="337"/>
      <c r="HY247" s="337"/>
      <c r="HZ247" s="337"/>
      <c r="IA247" s="337"/>
      <c r="IB247" s="337"/>
      <c r="IC247" s="337"/>
      <c r="ID247" s="337"/>
      <c r="IE247" s="337"/>
      <c r="IF247" s="337"/>
      <c r="IG247" s="337"/>
      <c r="IH247" s="337"/>
      <c r="II247" s="337"/>
      <c r="IJ247" s="337"/>
      <c r="IK247" s="337"/>
    </row>
    <row r="248" spans="1:245" s="238" customFormat="1" x14ac:dyDescent="0.2">
      <c r="A248" s="339"/>
      <c r="B248" s="339"/>
      <c r="C248" s="341" t="s">
        <v>217</v>
      </c>
      <c r="D248" s="341"/>
      <c r="E248" s="341"/>
      <c r="F248" s="342"/>
      <c r="G248" s="342"/>
      <c r="H248" s="342"/>
      <c r="I248" s="349"/>
      <c r="J248" s="349"/>
      <c r="K248" s="349"/>
      <c r="L248" s="350"/>
      <c r="M248" s="350"/>
      <c r="N248" s="350"/>
      <c r="O248" s="350"/>
      <c r="P248" s="350"/>
      <c r="Q248" s="350"/>
      <c r="R248" s="339"/>
      <c r="S248" s="339"/>
      <c r="T248" s="339"/>
      <c r="U248" s="338"/>
      <c r="V248" s="339"/>
      <c r="W248" s="339"/>
      <c r="X248" s="339"/>
      <c r="Y248" s="339"/>
      <c r="Z248" s="339"/>
      <c r="AA248" s="339"/>
      <c r="AB248" s="339"/>
      <c r="AC248" s="339"/>
      <c r="AD248" s="339"/>
      <c r="AE248" s="339"/>
      <c r="AF248" s="339"/>
      <c r="AG248" s="339"/>
      <c r="AH248" s="339"/>
      <c r="AI248" s="339"/>
      <c r="AJ248" s="339"/>
      <c r="AK248" s="339"/>
      <c r="AL248" s="339"/>
      <c r="AM248" s="339"/>
      <c r="AN248" s="339"/>
      <c r="AO248" s="340"/>
      <c r="AP248" s="340"/>
      <c r="AQ248" s="337"/>
      <c r="AR248" s="337"/>
      <c r="AS248" s="337"/>
      <c r="AT248" s="337"/>
      <c r="AU248" s="337"/>
      <c r="AV248" s="337"/>
      <c r="AW248" s="337"/>
      <c r="AX248" s="337"/>
      <c r="AY248" s="337"/>
      <c r="AZ248" s="337"/>
      <c r="BA248" s="337"/>
      <c r="BB248" s="337"/>
      <c r="BC248" s="337"/>
      <c r="BD248" s="337"/>
      <c r="BE248" s="337"/>
      <c r="BF248" s="337"/>
      <c r="BG248" s="337"/>
      <c r="BH248" s="337"/>
      <c r="BI248" s="337"/>
      <c r="BJ248" s="337"/>
      <c r="BK248" s="337"/>
      <c r="BL248" s="337"/>
      <c r="BM248" s="337"/>
      <c r="BN248" s="337"/>
      <c r="BO248" s="337"/>
      <c r="BP248" s="337"/>
      <c r="BQ248" s="337"/>
      <c r="BR248" s="337"/>
      <c r="BS248" s="337"/>
      <c r="BT248" s="337"/>
      <c r="BU248" s="337"/>
      <c r="BV248" s="337"/>
      <c r="BW248" s="337"/>
      <c r="BX248" s="337"/>
      <c r="BY248" s="337"/>
      <c r="BZ248" s="337"/>
      <c r="CA248" s="337"/>
      <c r="CB248" s="337"/>
      <c r="CC248" s="337"/>
      <c r="CD248" s="337"/>
      <c r="CE248" s="337"/>
      <c r="CF248" s="337"/>
      <c r="CG248" s="337"/>
      <c r="CH248" s="337"/>
      <c r="CI248" s="337"/>
      <c r="CJ248" s="337"/>
      <c r="CK248" s="337"/>
      <c r="CL248" s="337"/>
      <c r="CM248" s="337"/>
      <c r="CN248" s="337"/>
      <c r="CO248" s="337"/>
      <c r="CP248" s="337"/>
      <c r="CQ248" s="337"/>
      <c r="CR248" s="337"/>
      <c r="CS248" s="337"/>
      <c r="CT248" s="337"/>
      <c r="CU248" s="337"/>
      <c r="CV248" s="337"/>
      <c r="CW248" s="337"/>
      <c r="CX248" s="337"/>
      <c r="CY248" s="337"/>
      <c r="CZ248" s="337"/>
      <c r="DA248" s="337"/>
      <c r="DB248" s="337"/>
      <c r="DC248" s="337"/>
      <c r="DD248" s="337"/>
      <c r="DE248" s="337"/>
      <c r="DF248" s="337"/>
      <c r="DG248" s="337"/>
      <c r="DH248" s="337"/>
      <c r="DI248" s="337"/>
      <c r="DJ248" s="337"/>
      <c r="DK248" s="337"/>
      <c r="DL248" s="337"/>
      <c r="DM248" s="337"/>
      <c r="DN248" s="337"/>
      <c r="DO248" s="337"/>
      <c r="DP248" s="337"/>
      <c r="DQ248" s="337"/>
      <c r="DR248" s="337"/>
      <c r="DS248" s="337"/>
      <c r="DT248" s="337"/>
      <c r="DU248" s="337"/>
      <c r="DV248" s="337"/>
      <c r="DW248" s="337"/>
      <c r="DX248" s="337"/>
      <c r="DY248" s="337"/>
      <c r="DZ248" s="337"/>
      <c r="EA248" s="337"/>
      <c r="EB248" s="337"/>
      <c r="EC248" s="337"/>
      <c r="ED248" s="337"/>
      <c r="EE248" s="337"/>
      <c r="EF248" s="337"/>
      <c r="EG248" s="337"/>
      <c r="EH248" s="337"/>
      <c r="EI248" s="337"/>
      <c r="EJ248" s="337"/>
      <c r="EK248" s="337"/>
      <c r="EL248" s="337"/>
      <c r="EM248" s="337"/>
      <c r="EN248" s="337"/>
      <c r="EO248" s="337"/>
      <c r="EP248" s="337"/>
      <c r="EQ248" s="337"/>
      <c r="ER248" s="337"/>
      <c r="ES248" s="337"/>
      <c r="ET248" s="337"/>
      <c r="EU248" s="337"/>
      <c r="EV248" s="337"/>
      <c r="EW248" s="337"/>
      <c r="EX248" s="337"/>
      <c r="EY248" s="337"/>
      <c r="EZ248" s="337"/>
      <c r="FA248" s="337"/>
      <c r="FB248" s="337"/>
      <c r="FC248" s="337"/>
      <c r="FD248" s="337"/>
      <c r="FE248" s="337"/>
      <c r="FF248" s="337"/>
      <c r="FG248" s="337"/>
      <c r="FH248" s="337"/>
      <c r="FI248" s="337"/>
      <c r="FJ248" s="337"/>
      <c r="FK248" s="337"/>
      <c r="FL248" s="337"/>
      <c r="FM248" s="337"/>
      <c r="FN248" s="337"/>
      <c r="FO248" s="337"/>
      <c r="FP248" s="337"/>
      <c r="FQ248" s="337"/>
      <c r="FR248" s="337"/>
      <c r="FS248" s="337"/>
      <c r="FT248" s="337"/>
      <c r="FU248" s="337"/>
      <c r="FV248" s="337"/>
      <c r="FW248" s="337"/>
      <c r="FX248" s="337"/>
      <c r="FY248" s="337"/>
      <c r="FZ248" s="337"/>
      <c r="GA248" s="337"/>
      <c r="GB248" s="337"/>
      <c r="GC248" s="337"/>
      <c r="GD248" s="337"/>
      <c r="GE248" s="337"/>
      <c r="GF248" s="337"/>
      <c r="GG248" s="337"/>
      <c r="GH248" s="337"/>
      <c r="GI248" s="337"/>
      <c r="GJ248" s="337"/>
      <c r="GK248" s="337"/>
      <c r="GL248" s="337"/>
      <c r="GM248" s="337"/>
      <c r="GN248" s="337"/>
      <c r="GO248" s="337"/>
      <c r="GP248" s="337"/>
      <c r="GQ248" s="337"/>
      <c r="GR248" s="337"/>
      <c r="GS248" s="337"/>
      <c r="GT248" s="337"/>
      <c r="GU248" s="337"/>
      <c r="GV248" s="337"/>
      <c r="GW248" s="337"/>
      <c r="GX248" s="337"/>
      <c r="GY248" s="337"/>
      <c r="GZ248" s="337"/>
      <c r="HA248" s="337"/>
      <c r="HB248" s="337"/>
      <c r="HC248" s="337"/>
      <c r="HD248" s="337"/>
      <c r="HE248" s="337"/>
      <c r="HF248" s="337"/>
      <c r="HG248" s="337"/>
      <c r="HH248" s="337"/>
      <c r="HI248" s="337"/>
      <c r="HJ248" s="337"/>
      <c r="HK248" s="337"/>
      <c r="HL248" s="337"/>
      <c r="HM248" s="337"/>
      <c r="HN248" s="337"/>
      <c r="HO248" s="337"/>
      <c r="HP248" s="337"/>
      <c r="HQ248" s="337"/>
      <c r="HR248" s="337"/>
      <c r="HS248" s="337"/>
      <c r="HT248" s="337"/>
      <c r="HU248" s="337"/>
      <c r="HV248" s="337"/>
      <c r="HW248" s="337"/>
      <c r="HX248" s="337"/>
      <c r="HY248" s="337"/>
      <c r="HZ248" s="337"/>
      <c r="IA248" s="337"/>
      <c r="IB248" s="337"/>
      <c r="IC248" s="337"/>
      <c r="ID248" s="337"/>
      <c r="IE248" s="337"/>
      <c r="IF248" s="337"/>
      <c r="IG248" s="337"/>
      <c r="IH248" s="337"/>
      <c r="II248" s="337"/>
      <c r="IJ248" s="337"/>
      <c r="IK248" s="337"/>
    </row>
    <row r="249" spans="1:245" s="238" customFormat="1" ht="15.75" customHeight="1" x14ac:dyDescent="0.2">
      <c r="A249" s="339"/>
      <c r="B249" s="339"/>
      <c r="C249" s="339"/>
      <c r="D249" s="339"/>
      <c r="E249" s="339"/>
      <c r="F249" s="339"/>
      <c r="G249" s="339"/>
      <c r="H249" s="339"/>
      <c r="I249" s="339"/>
      <c r="J249" s="339"/>
      <c r="K249" s="339"/>
      <c r="L249" s="339"/>
      <c r="M249" s="339"/>
      <c r="N249" s="339"/>
      <c r="O249" s="339"/>
      <c r="P249" s="339"/>
      <c r="Q249" s="339"/>
      <c r="R249" s="339"/>
      <c r="S249" s="339"/>
      <c r="T249" s="339"/>
      <c r="U249" s="339"/>
      <c r="V249" s="339"/>
      <c r="W249" s="339"/>
      <c r="X249" s="339"/>
      <c r="Y249" s="339"/>
      <c r="Z249" s="339"/>
      <c r="AA249" s="339"/>
      <c r="AB249" s="339"/>
      <c r="AC249" s="339"/>
      <c r="AD249" s="339"/>
      <c r="AE249" s="339"/>
      <c r="AF249" s="339"/>
      <c r="AG249" s="339"/>
      <c r="AH249" s="339"/>
      <c r="AI249" s="339"/>
      <c r="AJ249" s="339"/>
      <c r="AK249" s="339"/>
      <c r="AL249" s="339"/>
      <c r="AM249" s="339"/>
      <c r="AN249" s="339"/>
      <c r="AO249" s="340"/>
      <c r="AP249" s="340"/>
      <c r="AQ249" s="337"/>
      <c r="AR249" s="337"/>
      <c r="AS249" s="337"/>
      <c r="AT249" s="337"/>
      <c r="AU249" s="337"/>
      <c r="AV249" s="337"/>
      <c r="AW249" s="337"/>
      <c r="AX249" s="337"/>
      <c r="AY249" s="337"/>
      <c r="AZ249" s="337"/>
      <c r="BA249" s="337"/>
      <c r="BB249" s="337"/>
      <c r="BC249" s="337"/>
      <c r="BD249" s="337"/>
      <c r="BE249" s="337"/>
      <c r="BF249" s="337"/>
      <c r="BG249" s="337"/>
      <c r="BH249" s="337"/>
      <c r="BI249" s="337"/>
      <c r="BJ249" s="337"/>
      <c r="BK249" s="337"/>
      <c r="BL249" s="337"/>
      <c r="BM249" s="337"/>
      <c r="BN249" s="337"/>
      <c r="BO249" s="337"/>
      <c r="BP249" s="337"/>
      <c r="BQ249" s="337"/>
      <c r="BR249" s="337"/>
      <c r="BS249" s="337"/>
      <c r="BT249" s="337"/>
      <c r="BU249" s="337"/>
      <c r="BV249" s="337"/>
      <c r="BW249" s="337"/>
      <c r="BX249" s="337"/>
      <c r="BY249" s="337"/>
      <c r="BZ249" s="337"/>
      <c r="CA249" s="337"/>
      <c r="CB249" s="337"/>
      <c r="CC249" s="337"/>
      <c r="CD249" s="337"/>
      <c r="CE249" s="337"/>
      <c r="CF249" s="337"/>
      <c r="CG249" s="337"/>
      <c r="CH249" s="337"/>
      <c r="CI249" s="337"/>
      <c r="CJ249" s="337"/>
      <c r="CK249" s="337"/>
      <c r="CL249" s="337"/>
      <c r="CM249" s="337"/>
      <c r="CN249" s="337"/>
      <c r="CO249" s="337"/>
      <c r="CP249" s="337"/>
      <c r="CQ249" s="337"/>
      <c r="CR249" s="337"/>
      <c r="CS249" s="337"/>
      <c r="CT249" s="337"/>
      <c r="CU249" s="337"/>
      <c r="CV249" s="337"/>
      <c r="CW249" s="337"/>
      <c r="CX249" s="337"/>
      <c r="CY249" s="337"/>
      <c r="CZ249" s="337"/>
      <c r="DA249" s="337"/>
      <c r="DB249" s="337"/>
      <c r="DC249" s="337"/>
      <c r="DD249" s="337"/>
      <c r="DE249" s="337"/>
      <c r="DF249" s="337"/>
      <c r="DG249" s="337"/>
      <c r="DH249" s="337"/>
      <c r="DI249" s="337"/>
      <c r="DJ249" s="337"/>
      <c r="DK249" s="337"/>
      <c r="DL249" s="337"/>
      <c r="DM249" s="337"/>
      <c r="DN249" s="337"/>
      <c r="DO249" s="337"/>
      <c r="DP249" s="337"/>
      <c r="DQ249" s="337"/>
      <c r="DR249" s="337"/>
      <c r="DS249" s="337"/>
      <c r="DT249" s="337"/>
      <c r="DU249" s="337"/>
      <c r="DV249" s="337"/>
      <c r="DW249" s="337"/>
      <c r="DX249" s="337"/>
      <c r="DY249" s="337"/>
      <c r="DZ249" s="337"/>
      <c r="EA249" s="337"/>
      <c r="EB249" s="337"/>
      <c r="EC249" s="337"/>
      <c r="ED249" s="337"/>
      <c r="EE249" s="337"/>
      <c r="EF249" s="337"/>
      <c r="EG249" s="337"/>
      <c r="EH249" s="337"/>
      <c r="EI249" s="337"/>
      <c r="EJ249" s="337"/>
      <c r="EK249" s="337"/>
      <c r="EL249" s="337"/>
      <c r="EM249" s="337"/>
      <c r="EN249" s="337"/>
      <c r="EO249" s="337"/>
      <c r="EP249" s="337"/>
      <c r="EQ249" s="337"/>
      <c r="ER249" s="337"/>
      <c r="ES249" s="337"/>
      <c r="ET249" s="337"/>
      <c r="EU249" s="337"/>
      <c r="EV249" s="337"/>
      <c r="EW249" s="337"/>
      <c r="EX249" s="337"/>
      <c r="EY249" s="337"/>
      <c r="EZ249" s="337"/>
      <c r="FA249" s="337"/>
      <c r="FB249" s="337"/>
      <c r="FC249" s="337"/>
      <c r="FD249" s="337"/>
      <c r="FE249" s="337"/>
      <c r="FF249" s="337"/>
      <c r="FG249" s="337"/>
      <c r="FH249" s="337"/>
      <c r="FI249" s="337"/>
      <c r="FJ249" s="337"/>
      <c r="FK249" s="337"/>
      <c r="FL249" s="337"/>
      <c r="FM249" s="337"/>
      <c r="FN249" s="337"/>
      <c r="FO249" s="337"/>
      <c r="FP249" s="337"/>
      <c r="FQ249" s="337"/>
      <c r="FR249" s="337"/>
      <c r="FS249" s="337"/>
      <c r="FT249" s="337"/>
      <c r="FU249" s="337"/>
      <c r="FV249" s="337"/>
      <c r="FW249" s="337"/>
      <c r="FX249" s="337"/>
      <c r="FY249" s="337"/>
      <c r="FZ249" s="337"/>
      <c r="GA249" s="337"/>
      <c r="GB249" s="337"/>
      <c r="GC249" s="337"/>
      <c r="GD249" s="337"/>
      <c r="GE249" s="337"/>
      <c r="GF249" s="337"/>
      <c r="GG249" s="337"/>
      <c r="GH249" s="337"/>
      <c r="GI249" s="337"/>
      <c r="GJ249" s="337"/>
      <c r="GK249" s="337"/>
      <c r="GL249" s="337"/>
      <c r="GM249" s="337"/>
      <c r="GN249" s="337"/>
      <c r="GO249" s="337"/>
      <c r="GP249" s="337"/>
      <c r="GQ249" s="337"/>
      <c r="GR249" s="337"/>
      <c r="GS249" s="337"/>
      <c r="GT249" s="337"/>
      <c r="GU249" s="337"/>
      <c r="GV249" s="337"/>
      <c r="GW249" s="337"/>
      <c r="GX249" s="337"/>
      <c r="GY249" s="337"/>
      <c r="GZ249" s="337"/>
      <c r="HA249" s="337"/>
      <c r="HB249" s="337"/>
      <c r="HC249" s="337"/>
      <c r="HD249" s="337"/>
      <c r="HE249" s="337"/>
      <c r="HF249" s="337"/>
      <c r="HG249" s="337"/>
      <c r="HH249" s="337"/>
      <c r="HI249" s="337"/>
      <c r="HJ249" s="337"/>
      <c r="HK249" s="337"/>
      <c r="HL249" s="337"/>
      <c r="HM249" s="337"/>
      <c r="HN249" s="337"/>
      <c r="HO249" s="337"/>
      <c r="HP249" s="337"/>
      <c r="HQ249" s="337"/>
      <c r="HR249" s="337"/>
      <c r="HS249" s="337"/>
      <c r="HT249" s="337"/>
      <c r="HU249" s="337"/>
      <c r="HV249" s="337"/>
      <c r="HW249" s="337"/>
      <c r="HX249" s="337"/>
      <c r="HY249" s="337"/>
      <c r="HZ249" s="337"/>
      <c r="IA249" s="337"/>
      <c r="IB249" s="337"/>
      <c r="IC249" s="337"/>
      <c r="ID249" s="337"/>
      <c r="IE249" s="337"/>
      <c r="IF249" s="337"/>
      <c r="IG249" s="337"/>
      <c r="IH249" s="337"/>
      <c r="II249" s="337"/>
      <c r="IJ249" s="337"/>
      <c r="IK249" s="337"/>
    </row>
    <row r="250" spans="1:245" s="238" customFormat="1" ht="15.75" customHeight="1" x14ac:dyDescent="0.2">
      <c r="A250" s="339"/>
      <c r="B250" s="339"/>
      <c r="C250" s="348"/>
      <c r="D250" s="348"/>
      <c r="E250" s="348"/>
      <c r="F250" s="348"/>
      <c r="G250" s="348"/>
      <c r="H250" s="345"/>
      <c r="I250" s="345"/>
      <c r="J250" s="345"/>
      <c r="K250" s="345"/>
      <c r="L250" s="345"/>
      <c r="M250" s="345"/>
      <c r="N250" s="345"/>
      <c r="O250" s="345"/>
      <c r="P250" s="345"/>
      <c r="Q250" s="347"/>
      <c r="R250" s="347"/>
      <c r="S250" s="347"/>
      <c r="T250" s="345"/>
      <c r="U250" s="345"/>
      <c r="V250" s="345"/>
      <c r="W250" s="345"/>
      <c r="X250" s="345"/>
      <c r="Y250" s="345"/>
      <c r="Z250" s="345"/>
      <c r="AA250" s="345"/>
      <c r="AB250" s="345"/>
      <c r="AC250" s="345"/>
      <c r="AD250" s="345"/>
      <c r="AE250" s="345"/>
      <c r="AF250" s="345"/>
      <c r="AG250" s="345"/>
      <c r="AH250" s="345"/>
      <c r="AI250" s="345"/>
      <c r="AJ250" s="345"/>
      <c r="AK250" s="339"/>
      <c r="AL250" s="339"/>
      <c r="AM250" s="339"/>
      <c r="AN250" s="339"/>
      <c r="AO250" s="340"/>
      <c r="AP250" s="340"/>
      <c r="AQ250" s="337"/>
      <c r="AR250" s="337"/>
      <c r="AS250" s="337"/>
      <c r="AT250" s="337"/>
      <c r="AU250" s="337"/>
      <c r="AV250" s="337"/>
      <c r="AW250" s="337"/>
      <c r="AX250" s="337"/>
      <c r="AY250" s="337"/>
      <c r="AZ250" s="337"/>
      <c r="BA250" s="337"/>
      <c r="BB250" s="337"/>
      <c r="BC250" s="337"/>
      <c r="BD250" s="337"/>
      <c r="BE250" s="337"/>
      <c r="BF250" s="337"/>
      <c r="BG250" s="337"/>
      <c r="BH250" s="337"/>
      <c r="BI250" s="337"/>
      <c r="BJ250" s="337"/>
      <c r="BK250" s="337"/>
      <c r="BL250" s="337"/>
      <c r="BM250" s="337"/>
      <c r="BN250" s="337"/>
      <c r="BO250" s="337"/>
      <c r="BP250" s="337"/>
      <c r="BQ250" s="337"/>
      <c r="BR250" s="337"/>
      <c r="BS250" s="337"/>
      <c r="BT250" s="337"/>
      <c r="BU250" s="337"/>
      <c r="BV250" s="337"/>
      <c r="BW250" s="337"/>
      <c r="BX250" s="337"/>
      <c r="BY250" s="337"/>
      <c r="BZ250" s="337"/>
      <c r="CA250" s="337"/>
      <c r="CB250" s="337"/>
      <c r="CC250" s="337"/>
      <c r="CD250" s="337"/>
      <c r="CE250" s="337"/>
      <c r="CF250" s="337"/>
      <c r="CG250" s="337"/>
      <c r="CH250" s="337"/>
      <c r="CI250" s="337"/>
      <c r="CJ250" s="337"/>
      <c r="CK250" s="337"/>
      <c r="CL250" s="337"/>
      <c r="CM250" s="337"/>
      <c r="CN250" s="337"/>
      <c r="CO250" s="337"/>
      <c r="CP250" s="337"/>
      <c r="CQ250" s="337"/>
      <c r="CR250" s="337"/>
      <c r="CS250" s="337"/>
      <c r="CT250" s="337"/>
      <c r="CU250" s="337"/>
      <c r="CV250" s="337"/>
      <c r="CW250" s="337"/>
      <c r="CX250" s="337"/>
      <c r="CY250" s="337"/>
      <c r="CZ250" s="337"/>
      <c r="DA250" s="337"/>
      <c r="DB250" s="337"/>
      <c r="DC250" s="337"/>
      <c r="DD250" s="337"/>
      <c r="DE250" s="337"/>
      <c r="DF250" s="337"/>
      <c r="DG250" s="337"/>
      <c r="DH250" s="337"/>
      <c r="DI250" s="337"/>
      <c r="DJ250" s="337"/>
      <c r="DK250" s="337"/>
      <c r="DL250" s="337"/>
      <c r="DM250" s="337"/>
      <c r="DN250" s="337"/>
      <c r="DO250" s="337"/>
      <c r="DP250" s="337"/>
      <c r="DQ250" s="337"/>
      <c r="DR250" s="337"/>
      <c r="DS250" s="337"/>
      <c r="DT250" s="337"/>
      <c r="DU250" s="337"/>
      <c r="DV250" s="337"/>
      <c r="DW250" s="337"/>
      <c r="DX250" s="337"/>
      <c r="DY250" s="337"/>
      <c r="DZ250" s="337"/>
      <c r="EA250" s="337"/>
      <c r="EB250" s="337"/>
      <c r="EC250" s="337"/>
      <c r="ED250" s="337"/>
      <c r="EE250" s="337"/>
      <c r="EF250" s="337"/>
      <c r="EG250" s="337"/>
      <c r="EH250" s="337"/>
      <c r="EI250" s="337"/>
      <c r="EJ250" s="337"/>
      <c r="EK250" s="337"/>
      <c r="EL250" s="337"/>
      <c r="EM250" s="337"/>
      <c r="EN250" s="337"/>
      <c r="EO250" s="337"/>
      <c r="EP250" s="337"/>
      <c r="EQ250" s="337"/>
      <c r="ER250" s="337"/>
      <c r="ES250" s="337"/>
      <c r="ET250" s="337"/>
      <c r="EU250" s="337"/>
      <c r="EV250" s="337"/>
      <c r="EW250" s="337"/>
      <c r="EX250" s="337"/>
      <c r="EY250" s="337"/>
      <c r="EZ250" s="337"/>
      <c r="FA250" s="337"/>
      <c r="FB250" s="337"/>
      <c r="FC250" s="337"/>
      <c r="FD250" s="337"/>
      <c r="FE250" s="337"/>
      <c r="FF250" s="337"/>
      <c r="FG250" s="337"/>
      <c r="FH250" s="337"/>
      <c r="FI250" s="337"/>
      <c r="FJ250" s="337"/>
      <c r="FK250" s="337"/>
      <c r="FL250" s="337"/>
      <c r="FM250" s="337"/>
      <c r="FN250" s="337"/>
      <c r="FO250" s="337"/>
      <c r="FP250" s="337"/>
      <c r="FQ250" s="337"/>
      <c r="FR250" s="337"/>
      <c r="FS250" s="337"/>
      <c r="FT250" s="337"/>
      <c r="FU250" s="337"/>
      <c r="FV250" s="337"/>
      <c r="FW250" s="337"/>
      <c r="FX250" s="337"/>
      <c r="FY250" s="337"/>
      <c r="FZ250" s="337"/>
      <c r="GA250" s="337"/>
      <c r="GB250" s="337"/>
      <c r="GC250" s="337"/>
      <c r="GD250" s="337"/>
      <c r="GE250" s="337"/>
      <c r="GF250" s="337"/>
      <c r="GG250" s="337"/>
      <c r="GH250" s="337"/>
      <c r="GI250" s="337"/>
      <c r="GJ250" s="337"/>
      <c r="GK250" s="337"/>
      <c r="GL250" s="337"/>
      <c r="GM250" s="337"/>
      <c r="GN250" s="337"/>
      <c r="GO250" s="337"/>
      <c r="GP250" s="337"/>
      <c r="GQ250" s="337"/>
      <c r="GR250" s="337"/>
      <c r="GS250" s="337"/>
      <c r="GT250" s="337"/>
      <c r="GU250" s="337"/>
      <c r="GV250" s="337"/>
      <c r="GW250" s="337"/>
      <c r="GX250" s="337"/>
      <c r="GY250" s="337"/>
      <c r="GZ250" s="337"/>
      <c r="HA250" s="337"/>
      <c r="HB250" s="337"/>
      <c r="HC250" s="337"/>
      <c r="HD250" s="337"/>
      <c r="HE250" s="337"/>
      <c r="HF250" s="337"/>
      <c r="HG250" s="337"/>
      <c r="HH250" s="337"/>
      <c r="HI250" s="337"/>
      <c r="HJ250" s="337"/>
      <c r="HK250" s="337"/>
      <c r="HL250" s="337"/>
      <c r="HM250" s="337"/>
      <c r="HN250" s="337"/>
      <c r="HO250" s="337"/>
      <c r="HP250" s="337"/>
      <c r="HQ250" s="337"/>
      <c r="HR250" s="337"/>
      <c r="HS250" s="337"/>
      <c r="HT250" s="337"/>
      <c r="HU250" s="337"/>
      <c r="HV250" s="337"/>
      <c r="HW250" s="337"/>
      <c r="HX250" s="337"/>
      <c r="HY250" s="337"/>
      <c r="HZ250" s="337"/>
      <c r="IA250" s="337"/>
      <c r="IB250" s="337"/>
      <c r="IC250" s="337"/>
      <c r="ID250" s="337"/>
      <c r="IE250" s="337"/>
      <c r="IF250" s="337"/>
      <c r="IG250" s="337"/>
      <c r="IH250" s="337"/>
      <c r="II250" s="337"/>
      <c r="IJ250" s="337"/>
      <c r="IK250" s="337"/>
    </row>
    <row r="251" spans="1:245" s="238" customFormat="1" x14ac:dyDescent="0.2">
      <c r="A251" s="339"/>
      <c r="B251" s="339"/>
      <c r="C251" s="341" t="s">
        <v>376</v>
      </c>
      <c r="D251" s="341"/>
      <c r="E251" s="341"/>
      <c r="F251" s="342"/>
      <c r="G251" s="342"/>
      <c r="H251" s="342"/>
      <c r="I251" s="342"/>
      <c r="J251" s="342"/>
      <c r="K251" s="342"/>
      <c r="L251" s="342"/>
      <c r="M251" s="342"/>
      <c r="N251" s="342"/>
      <c r="O251" s="346"/>
      <c r="P251" s="346"/>
      <c r="Q251" s="347"/>
      <c r="R251" s="347"/>
      <c r="S251" s="347"/>
      <c r="T251" s="341" t="s">
        <v>377</v>
      </c>
      <c r="U251" s="341"/>
      <c r="V251" s="342"/>
      <c r="W251" s="342"/>
      <c r="X251" s="342"/>
      <c r="Y251" s="342"/>
      <c r="Z251" s="342"/>
      <c r="AA251" s="342"/>
      <c r="AB251" s="342"/>
      <c r="AC251" s="342"/>
      <c r="AD251" s="342"/>
      <c r="AE251" s="346"/>
      <c r="AF251" s="346"/>
      <c r="AG251" s="346"/>
      <c r="AH251" s="346"/>
      <c r="AI251" s="346"/>
      <c r="AJ251" s="346"/>
      <c r="AK251" s="339"/>
      <c r="AL251" s="339"/>
      <c r="AM251" s="339"/>
      <c r="AN251" s="339"/>
      <c r="AO251" s="340"/>
      <c r="AP251" s="340"/>
      <c r="AQ251" s="337"/>
      <c r="AR251" s="337"/>
      <c r="AS251" s="337"/>
      <c r="AT251" s="337"/>
      <c r="AU251" s="337"/>
      <c r="AV251" s="337"/>
      <c r="AW251" s="337"/>
      <c r="AX251" s="337"/>
      <c r="AY251" s="337"/>
      <c r="AZ251" s="337"/>
      <c r="BA251" s="337"/>
      <c r="BB251" s="337"/>
      <c r="BC251" s="337"/>
      <c r="BD251" s="337"/>
      <c r="BE251" s="337"/>
      <c r="BF251" s="337"/>
      <c r="BG251" s="337"/>
      <c r="BH251" s="337"/>
      <c r="BI251" s="337"/>
      <c r="BJ251" s="337"/>
      <c r="BK251" s="337"/>
      <c r="BL251" s="337"/>
      <c r="BM251" s="337"/>
      <c r="BN251" s="337"/>
      <c r="BO251" s="337"/>
      <c r="BP251" s="337"/>
      <c r="BQ251" s="337"/>
      <c r="BR251" s="337"/>
      <c r="BS251" s="337"/>
      <c r="BT251" s="337"/>
      <c r="BU251" s="337"/>
      <c r="BV251" s="337"/>
      <c r="BW251" s="337"/>
      <c r="BX251" s="337"/>
      <c r="BY251" s="337"/>
      <c r="BZ251" s="337"/>
      <c r="CA251" s="337"/>
      <c r="CB251" s="337"/>
      <c r="CC251" s="337"/>
      <c r="CD251" s="337"/>
      <c r="CE251" s="337"/>
      <c r="CF251" s="337"/>
      <c r="CG251" s="337"/>
      <c r="CH251" s="337"/>
      <c r="CI251" s="337"/>
      <c r="CJ251" s="337"/>
      <c r="CK251" s="337"/>
      <c r="CL251" s="337"/>
      <c r="CM251" s="337"/>
      <c r="CN251" s="337"/>
      <c r="CO251" s="337"/>
      <c r="CP251" s="337"/>
      <c r="CQ251" s="337"/>
      <c r="CR251" s="337"/>
      <c r="CS251" s="337"/>
      <c r="CT251" s="337"/>
      <c r="CU251" s="337"/>
      <c r="CV251" s="337"/>
      <c r="CW251" s="337"/>
      <c r="CX251" s="337"/>
      <c r="CY251" s="337"/>
      <c r="CZ251" s="337"/>
      <c r="DA251" s="337"/>
      <c r="DB251" s="337"/>
      <c r="DC251" s="337"/>
      <c r="DD251" s="337"/>
      <c r="DE251" s="337"/>
      <c r="DF251" s="337"/>
      <c r="DG251" s="337"/>
      <c r="DH251" s="337"/>
      <c r="DI251" s="337"/>
      <c r="DJ251" s="337"/>
      <c r="DK251" s="337"/>
      <c r="DL251" s="337"/>
      <c r="DM251" s="337"/>
      <c r="DN251" s="337"/>
      <c r="DO251" s="337"/>
      <c r="DP251" s="337"/>
      <c r="DQ251" s="337"/>
      <c r="DR251" s="337"/>
      <c r="DS251" s="337"/>
      <c r="DT251" s="337"/>
      <c r="DU251" s="337"/>
      <c r="DV251" s="337"/>
      <c r="DW251" s="337"/>
      <c r="DX251" s="337"/>
      <c r="DY251" s="337"/>
      <c r="DZ251" s="337"/>
      <c r="EA251" s="337"/>
      <c r="EB251" s="337"/>
      <c r="EC251" s="337"/>
      <c r="ED251" s="337"/>
      <c r="EE251" s="337"/>
      <c r="EF251" s="337"/>
      <c r="EG251" s="337"/>
      <c r="EH251" s="337"/>
      <c r="EI251" s="337"/>
      <c r="EJ251" s="337"/>
      <c r="EK251" s="337"/>
      <c r="EL251" s="337"/>
      <c r="EM251" s="337"/>
      <c r="EN251" s="337"/>
      <c r="EO251" s="337"/>
      <c r="EP251" s="337"/>
      <c r="EQ251" s="337"/>
      <c r="ER251" s="337"/>
      <c r="ES251" s="337"/>
      <c r="ET251" s="337"/>
      <c r="EU251" s="337"/>
      <c r="EV251" s="337"/>
      <c r="EW251" s="337"/>
      <c r="EX251" s="337"/>
      <c r="EY251" s="337"/>
      <c r="EZ251" s="337"/>
      <c r="FA251" s="337"/>
      <c r="FB251" s="337"/>
      <c r="FC251" s="337"/>
      <c r="FD251" s="337"/>
      <c r="FE251" s="337"/>
      <c r="FF251" s="337"/>
      <c r="FG251" s="337"/>
      <c r="FH251" s="337"/>
      <c r="FI251" s="337"/>
      <c r="FJ251" s="337"/>
      <c r="FK251" s="337"/>
      <c r="FL251" s="337"/>
      <c r="FM251" s="337"/>
      <c r="FN251" s="337"/>
      <c r="FO251" s="337"/>
      <c r="FP251" s="337"/>
      <c r="FQ251" s="337"/>
      <c r="FR251" s="337"/>
      <c r="FS251" s="337"/>
      <c r="FT251" s="337"/>
      <c r="FU251" s="337"/>
      <c r="FV251" s="337"/>
      <c r="FW251" s="337"/>
      <c r="FX251" s="337"/>
      <c r="FY251" s="337"/>
      <c r="FZ251" s="337"/>
      <c r="GA251" s="337"/>
      <c r="GB251" s="337"/>
      <c r="GC251" s="337"/>
      <c r="GD251" s="337"/>
      <c r="GE251" s="337"/>
      <c r="GF251" s="337"/>
      <c r="GG251" s="337"/>
      <c r="GH251" s="337"/>
      <c r="GI251" s="337"/>
      <c r="GJ251" s="337"/>
      <c r="GK251" s="337"/>
      <c r="GL251" s="337"/>
      <c r="GM251" s="337"/>
      <c r="GN251" s="337"/>
      <c r="GO251" s="337"/>
      <c r="GP251" s="337"/>
      <c r="GQ251" s="337"/>
      <c r="GR251" s="337"/>
      <c r="GS251" s="337"/>
      <c r="GT251" s="337"/>
      <c r="GU251" s="337"/>
      <c r="GV251" s="337"/>
      <c r="GW251" s="337"/>
      <c r="GX251" s="337"/>
      <c r="GY251" s="337"/>
      <c r="GZ251" s="337"/>
      <c r="HA251" s="337"/>
      <c r="HB251" s="337"/>
      <c r="HC251" s="337"/>
      <c r="HD251" s="337"/>
      <c r="HE251" s="337"/>
      <c r="HF251" s="337"/>
      <c r="HG251" s="337"/>
      <c r="HH251" s="337"/>
      <c r="HI251" s="337"/>
      <c r="HJ251" s="337"/>
      <c r="HK251" s="337"/>
      <c r="HL251" s="337"/>
      <c r="HM251" s="337"/>
      <c r="HN251" s="337"/>
      <c r="HO251" s="337"/>
      <c r="HP251" s="337"/>
      <c r="HQ251" s="337"/>
      <c r="HR251" s="337"/>
      <c r="HS251" s="337"/>
      <c r="HT251" s="337"/>
      <c r="HU251" s="337"/>
      <c r="HV251" s="337"/>
      <c r="HW251" s="337"/>
      <c r="HX251" s="337"/>
      <c r="HY251" s="337"/>
      <c r="HZ251" s="337"/>
      <c r="IA251" s="337"/>
      <c r="IB251" s="337"/>
      <c r="IC251" s="337"/>
      <c r="ID251" s="337"/>
      <c r="IE251" s="337"/>
      <c r="IF251" s="337"/>
      <c r="IG251" s="337"/>
      <c r="IH251" s="337"/>
      <c r="II251" s="337"/>
      <c r="IJ251" s="337"/>
      <c r="IK251" s="337"/>
    </row>
    <row r="252" spans="1:245" s="238" customFormat="1" ht="12" x14ac:dyDescent="0.2">
      <c r="A252" s="343"/>
      <c r="B252" s="343"/>
      <c r="C252" s="343"/>
      <c r="D252" s="343"/>
      <c r="E252" s="343"/>
      <c r="F252" s="343"/>
      <c r="G252" s="344"/>
      <c r="H252" s="344"/>
      <c r="I252" s="344"/>
      <c r="J252" s="339"/>
      <c r="K252" s="339"/>
      <c r="L252" s="339"/>
      <c r="M252" s="339"/>
      <c r="N252" s="339"/>
      <c r="O252" s="339"/>
      <c r="P252" s="339"/>
      <c r="Q252" s="339"/>
      <c r="R252" s="339"/>
      <c r="S252" s="339"/>
      <c r="T252" s="339"/>
      <c r="U252" s="339"/>
      <c r="V252" s="339"/>
      <c r="W252" s="339"/>
      <c r="X252" s="339"/>
      <c r="Y252" s="339"/>
      <c r="Z252" s="339"/>
      <c r="AA252" s="339"/>
      <c r="AB252" s="339"/>
      <c r="AC252" s="339"/>
      <c r="AD252" s="339"/>
      <c r="AE252" s="339"/>
      <c r="AF252" s="339"/>
      <c r="AG252" s="339"/>
      <c r="AH252" s="339"/>
      <c r="AI252" s="339"/>
      <c r="AJ252" s="339"/>
      <c r="AK252" s="339"/>
      <c r="AL252" s="339"/>
      <c r="AM252" s="339"/>
      <c r="AN252" s="339"/>
      <c r="AO252" s="340"/>
      <c r="AP252" s="340"/>
      <c r="AQ252" s="337"/>
      <c r="AR252" s="337"/>
      <c r="AS252" s="337"/>
      <c r="AT252" s="337"/>
      <c r="AU252" s="337"/>
      <c r="AV252" s="337"/>
      <c r="AW252" s="337"/>
      <c r="AX252" s="337"/>
      <c r="AY252" s="337"/>
      <c r="AZ252" s="337"/>
      <c r="BA252" s="337"/>
      <c r="BB252" s="337"/>
      <c r="BC252" s="337"/>
      <c r="BD252" s="337"/>
      <c r="BE252" s="337"/>
      <c r="BF252" s="337"/>
      <c r="BG252" s="337"/>
      <c r="BH252" s="337"/>
      <c r="BI252" s="337"/>
      <c r="BJ252" s="337"/>
      <c r="BK252" s="337"/>
      <c r="BL252" s="337"/>
      <c r="BM252" s="337"/>
      <c r="BN252" s="337"/>
      <c r="BO252" s="337"/>
      <c r="BP252" s="337"/>
      <c r="BQ252" s="337"/>
      <c r="BR252" s="337"/>
      <c r="BS252" s="337"/>
      <c r="BT252" s="337"/>
      <c r="BU252" s="337"/>
      <c r="BV252" s="337"/>
      <c r="BW252" s="337"/>
      <c r="BX252" s="337"/>
      <c r="BY252" s="337"/>
      <c r="BZ252" s="337"/>
      <c r="CA252" s="337"/>
      <c r="CB252" s="337"/>
      <c r="CC252" s="337"/>
      <c r="CD252" s="337"/>
      <c r="CE252" s="337"/>
      <c r="CF252" s="337"/>
      <c r="CG252" s="337"/>
      <c r="CH252" s="337"/>
      <c r="CI252" s="337"/>
      <c r="CJ252" s="337"/>
      <c r="CK252" s="337"/>
      <c r="CL252" s="337"/>
      <c r="CM252" s="337"/>
      <c r="CN252" s="337"/>
      <c r="CO252" s="337"/>
      <c r="CP252" s="337"/>
      <c r="CQ252" s="337"/>
      <c r="CR252" s="337"/>
      <c r="CS252" s="337"/>
      <c r="CT252" s="337"/>
      <c r="CU252" s="337"/>
      <c r="CV252" s="337"/>
      <c r="CW252" s="337"/>
      <c r="CX252" s="337"/>
      <c r="CY252" s="337"/>
      <c r="CZ252" s="337"/>
      <c r="DA252" s="337"/>
      <c r="DB252" s="337"/>
      <c r="DC252" s="337"/>
      <c r="DD252" s="337"/>
      <c r="DE252" s="337"/>
      <c r="DF252" s="337"/>
      <c r="DG252" s="337"/>
      <c r="DH252" s="337"/>
      <c r="DI252" s="337"/>
      <c r="DJ252" s="337"/>
      <c r="DK252" s="337"/>
      <c r="DL252" s="337"/>
      <c r="DM252" s="337"/>
      <c r="DN252" s="337"/>
      <c r="DO252" s="337"/>
      <c r="DP252" s="337"/>
      <c r="DQ252" s="337"/>
      <c r="DR252" s="337"/>
      <c r="DS252" s="337"/>
      <c r="DT252" s="337"/>
      <c r="DU252" s="337"/>
      <c r="DV252" s="337"/>
      <c r="DW252" s="337"/>
      <c r="DX252" s="337"/>
      <c r="DY252" s="337"/>
      <c r="DZ252" s="337"/>
      <c r="EA252" s="337"/>
      <c r="EB252" s="337"/>
      <c r="EC252" s="337"/>
      <c r="ED252" s="337"/>
      <c r="EE252" s="337"/>
      <c r="EF252" s="337"/>
      <c r="EG252" s="337"/>
      <c r="EH252" s="337"/>
      <c r="EI252" s="337"/>
      <c r="EJ252" s="337"/>
      <c r="EK252" s="337"/>
      <c r="EL252" s="337"/>
      <c r="EM252" s="337"/>
      <c r="EN252" s="337"/>
      <c r="EO252" s="337"/>
      <c r="EP252" s="337"/>
      <c r="EQ252" s="337"/>
      <c r="ER252" s="337"/>
      <c r="ES252" s="337"/>
      <c r="ET252" s="337"/>
      <c r="EU252" s="337"/>
      <c r="EV252" s="337"/>
      <c r="EW252" s="337"/>
      <c r="EX252" s="337"/>
      <c r="EY252" s="337"/>
      <c r="EZ252" s="337"/>
      <c r="FA252" s="337"/>
      <c r="FB252" s="337"/>
      <c r="FC252" s="337"/>
      <c r="FD252" s="337"/>
      <c r="FE252" s="337"/>
      <c r="FF252" s="337"/>
      <c r="FG252" s="337"/>
      <c r="FH252" s="337"/>
      <c r="FI252" s="337"/>
      <c r="FJ252" s="337"/>
      <c r="FK252" s="337"/>
      <c r="FL252" s="337"/>
      <c r="FM252" s="337"/>
      <c r="FN252" s="337"/>
      <c r="FO252" s="337"/>
      <c r="FP252" s="337"/>
      <c r="FQ252" s="337"/>
      <c r="FR252" s="337"/>
      <c r="FS252" s="337"/>
      <c r="FT252" s="337"/>
      <c r="FU252" s="337"/>
      <c r="FV252" s="337"/>
      <c r="FW252" s="337"/>
      <c r="FX252" s="337"/>
      <c r="FY252" s="337"/>
      <c r="FZ252" s="337"/>
      <c r="GA252" s="337"/>
      <c r="GB252" s="337"/>
      <c r="GC252" s="337"/>
      <c r="GD252" s="337"/>
      <c r="GE252" s="337"/>
      <c r="GF252" s="337"/>
      <c r="GG252" s="337"/>
      <c r="GH252" s="337"/>
      <c r="GI252" s="337"/>
      <c r="GJ252" s="337"/>
      <c r="GK252" s="337"/>
      <c r="GL252" s="337"/>
      <c r="GM252" s="337"/>
      <c r="GN252" s="337"/>
      <c r="GO252" s="337"/>
      <c r="GP252" s="337"/>
      <c r="GQ252" s="337"/>
      <c r="GR252" s="337"/>
      <c r="GS252" s="337"/>
      <c r="GT252" s="337"/>
      <c r="GU252" s="337"/>
      <c r="GV252" s="337"/>
      <c r="GW252" s="337"/>
      <c r="GX252" s="337"/>
      <c r="GY252" s="337"/>
      <c r="GZ252" s="337"/>
      <c r="HA252" s="337"/>
      <c r="HB252" s="337"/>
      <c r="HC252" s="337"/>
      <c r="HD252" s="337"/>
      <c r="HE252" s="337"/>
      <c r="HF252" s="337"/>
      <c r="HG252" s="337"/>
      <c r="HH252" s="337"/>
      <c r="HI252" s="337"/>
      <c r="HJ252" s="337"/>
      <c r="HK252" s="337"/>
      <c r="HL252" s="337"/>
      <c r="HM252" s="337"/>
      <c r="HN252" s="337"/>
      <c r="HO252" s="337"/>
      <c r="HP252" s="337"/>
      <c r="HQ252" s="337"/>
      <c r="HR252" s="337"/>
      <c r="HS252" s="337"/>
      <c r="HT252" s="337"/>
      <c r="HU252" s="337"/>
      <c r="HV252" s="337"/>
      <c r="HW252" s="337"/>
      <c r="HX252" s="337"/>
      <c r="HY252" s="337"/>
      <c r="HZ252" s="337"/>
      <c r="IA252" s="337"/>
      <c r="IB252" s="337"/>
      <c r="IC252" s="337"/>
      <c r="ID252" s="337"/>
      <c r="IE252" s="337"/>
      <c r="IF252" s="337"/>
      <c r="IG252" s="337"/>
      <c r="IH252" s="337"/>
      <c r="II252" s="337"/>
      <c r="IJ252" s="337"/>
      <c r="IK252" s="337"/>
    </row>
    <row r="253" spans="1:245" s="238" customFormat="1" ht="12" x14ac:dyDescent="0.2">
      <c r="A253" s="233"/>
      <c r="B253" s="250"/>
      <c r="C253" s="145"/>
      <c r="D253" s="251"/>
      <c r="E253" s="252"/>
      <c r="F253" s="252"/>
      <c r="G253" s="252"/>
      <c r="H253" s="252"/>
      <c r="I253" s="253"/>
      <c r="J253" s="253"/>
      <c r="K253" s="253"/>
      <c r="L253" s="253"/>
      <c r="M253" s="253"/>
      <c r="N253" s="253"/>
      <c r="O253" s="253"/>
      <c r="P253" s="253"/>
      <c r="Q253" s="253"/>
      <c r="R253" s="253"/>
      <c r="S253" s="253"/>
      <c r="T253" s="253"/>
      <c r="U253" s="253"/>
      <c r="V253" s="253"/>
      <c r="W253" s="253"/>
      <c r="X253" s="253"/>
      <c r="Y253" s="253"/>
      <c r="Z253" s="253"/>
      <c r="AA253" s="236"/>
      <c r="AB253" s="237"/>
      <c r="AC253" s="236"/>
      <c r="AD253" s="236"/>
      <c r="AE253" s="236"/>
      <c r="AF253" s="236"/>
      <c r="AG253" s="62" t="s">
        <v>226</v>
      </c>
      <c r="AH253" s="236"/>
      <c r="AI253" s="236"/>
      <c r="AJ253" s="236"/>
      <c r="AK253" s="236"/>
      <c r="AL253" s="236"/>
    </row>
    <row r="254" spans="1:245" s="238" customFormat="1" ht="7.5" customHeight="1" x14ac:dyDescent="0.2">
      <c r="A254" s="233"/>
      <c r="B254" s="250"/>
      <c r="C254" s="145"/>
      <c r="D254" s="251"/>
      <c r="E254" s="252"/>
      <c r="F254" s="252"/>
      <c r="G254" s="252"/>
      <c r="H254" s="252"/>
      <c r="I254" s="253"/>
      <c r="J254" s="253"/>
      <c r="K254" s="253"/>
      <c r="L254" s="253"/>
      <c r="M254" s="253"/>
      <c r="N254" s="253"/>
      <c r="O254" s="253"/>
      <c r="P254" s="253"/>
      <c r="Q254" s="253"/>
      <c r="R254" s="253"/>
      <c r="S254" s="253"/>
      <c r="T254" s="253"/>
      <c r="U254" s="253"/>
      <c r="V254" s="253"/>
      <c r="W254" s="253"/>
      <c r="X254" s="253"/>
      <c r="Y254" s="253"/>
      <c r="Z254" s="253"/>
      <c r="AA254" s="236"/>
      <c r="AB254" s="237"/>
      <c r="AC254" s="236"/>
      <c r="AD254" s="236"/>
      <c r="AE254" s="236"/>
      <c r="AF254" s="236"/>
      <c r="AG254" s="236"/>
      <c r="AH254" s="236"/>
      <c r="AI254" s="236"/>
      <c r="AJ254" s="236"/>
      <c r="AK254" s="236"/>
      <c r="AL254" s="236"/>
    </row>
    <row r="255" spans="1:245" s="238" customFormat="1" ht="7.5" customHeight="1" x14ac:dyDescent="0.2">
      <c r="A255" s="233"/>
      <c r="B255" s="250"/>
      <c r="C255" s="145"/>
      <c r="D255" s="251"/>
      <c r="E255" s="252"/>
      <c r="F255" s="252"/>
      <c r="G255" s="252"/>
      <c r="H255" s="252"/>
      <c r="I255" s="253"/>
      <c r="J255" s="253"/>
      <c r="K255" s="253"/>
      <c r="L255" s="253"/>
      <c r="M255" s="253"/>
      <c r="N255" s="253"/>
      <c r="O255" s="253"/>
      <c r="P255" s="253"/>
      <c r="Q255" s="253"/>
      <c r="R255" s="253"/>
      <c r="S255" s="253"/>
      <c r="T255" s="253"/>
      <c r="U255" s="253"/>
      <c r="V255" s="253"/>
      <c r="W255" s="253"/>
      <c r="X255" s="253"/>
      <c r="Y255" s="253"/>
      <c r="Z255" s="253"/>
      <c r="AA255" s="236"/>
      <c r="AB255" s="237"/>
      <c r="AC255" s="236"/>
      <c r="AD255" s="236"/>
      <c r="AE255" s="236"/>
      <c r="AF255" s="236"/>
      <c r="AG255" s="236"/>
      <c r="AH255" s="236"/>
      <c r="AI255" s="236"/>
      <c r="AJ255" s="236"/>
      <c r="AK255" s="236"/>
      <c r="AL255" s="236"/>
    </row>
    <row r="256" spans="1:245" s="238" customFormat="1" ht="7.5" customHeight="1" x14ac:dyDescent="0.2">
      <c r="A256" s="233"/>
      <c r="B256" s="250"/>
      <c r="C256" s="145"/>
      <c r="D256" s="251"/>
      <c r="E256" s="252"/>
      <c r="F256" s="252"/>
      <c r="G256" s="252"/>
      <c r="H256" s="252"/>
      <c r="I256" s="253"/>
      <c r="J256" s="253"/>
      <c r="K256" s="253"/>
      <c r="L256" s="253"/>
      <c r="M256" s="253"/>
      <c r="N256" s="253"/>
      <c r="O256" s="253"/>
      <c r="P256" s="253"/>
      <c r="Q256" s="253"/>
      <c r="R256" s="253"/>
      <c r="S256" s="253"/>
      <c r="T256" s="253"/>
      <c r="U256" s="253"/>
      <c r="V256" s="253"/>
      <c r="W256" s="253"/>
      <c r="X256" s="253"/>
      <c r="Y256" s="253"/>
      <c r="Z256" s="253"/>
      <c r="AA256" s="236"/>
      <c r="AB256" s="237"/>
      <c r="AC256" s="236"/>
      <c r="AD256" s="236"/>
      <c r="AE256" s="236"/>
      <c r="AF256" s="236"/>
      <c r="AG256" s="236"/>
      <c r="AH256" s="236"/>
      <c r="AI256" s="236"/>
      <c r="AJ256" s="236"/>
      <c r="AK256" s="236"/>
      <c r="AL256" s="236"/>
    </row>
    <row r="257" spans="1:57" s="238" customFormat="1" ht="7.5" customHeight="1" x14ac:dyDescent="0.2">
      <c r="A257" s="233"/>
      <c r="B257" s="250"/>
      <c r="C257" s="145"/>
      <c r="D257" s="251"/>
      <c r="E257" s="252"/>
      <c r="F257" s="252"/>
      <c r="G257" s="252"/>
      <c r="H257" s="252"/>
      <c r="I257" s="253"/>
      <c r="J257" s="253"/>
      <c r="K257" s="253"/>
      <c r="L257" s="253"/>
      <c r="M257" s="253"/>
      <c r="N257" s="253"/>
      <c r="O257" s="253"/>
      <c r="P257" s="253"/>
      <c r="Q257" s="253"/>
      <c r="R257" s="253"/>
      <c r="S257" s="253"/>
      <c r="T257" s="253"/>
      <c r="U257" s="253"/>
      <c r="V257" s="253"/>
      <c r="W257" s="253"/>
      <c r="X257" s="253"/>
      <c r="Y257" s="253"/>
      <c r="Z257" s="253"/>
      <c r="AA257" s="236"/>
      <c r="AB257" s="237"/>
      <c r="AC257" s="236"/>
      <c r="AD257" s="236"/>
      <c r="AE257" s="236"/>
      <c r="AF257" s="236"/>
      <c r="AG257" s="236"/>
      <c r="AH257" s="236"/>
      <c r="AI257" s="236"/>
      <c r="AJ257" s="236"/>
      <c r="AK257" s="236"/>
      <c r="AL257" s="236"/>
    </row>
    <row r="258" spans="1:57" ht="7.5" customHeight="1" x14ac:dyDescent="0.2">
      <c r="A258" s="54"/>
      <c r="B258" s="172"/>
      <c r="C258" s="62"/>
      <c r="D258" s="62"/>
      <c r="E258" s="62"/>
      <c r="F258" s="62"/>
      <c r="G258" s="85"/>
      <c r="H258" s="85"/>
      <c r="I258" s="85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86"/>
      <c r="W258" s="62"/>
      <c r="X258" s="62"/>
      <c r="Y258" s="85"/>
      <c r="Z258" s="85"/>
      <c r="AA258" s="85"/>
      <c r="AB258" s="85"/>
      <c r="AC258" s="236"/>
      <c r="AD258" s="236"/>
      <c r="AE258" s="236"/>
      <c r="AF258" s="236"/>
      <c r="AG258" s="236"/>
      <c r="AH258" s="236"/>
      <c r="AI258" s="236"/>
      <c r="AJ258" s="236"/>
      <c r="AK258" s="236"/>
      <c r="AL258" s="236"/>
      <c r="AM258" s="56"/>
    </row>
    <row r="259" spans="1:57" ht="18" customHeight="1" x14ac:dyDescent="0.2">
      <c r="A259" s="54"/>
      <c r="B259" s="172"/>
      <c r="C259" s="100" t="s">
        <v>95</v>
      </c>
      <c r="D259" s="62"/>
      <c r="E259" s="62"/>
      <c r="F259" s="62"/>
      <c r="G259" s="85"/>
      <c r="H259" s="85"/>
      <c r="I259" s="85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86"/>
      <c r="W259" s="62"/>
      <c r="X259" s="62"/>
      <c r="Y259" s="85"/>
      <c r="Z259" s="85"/>
      <c r="AA259" s="85"/>
      <c r="AB259" s="85"/>
      <c r="AC259" s="236"/>
      <c r="AD259" s="236"/>
      <c r="AE259" s="236"/>
      <c r="AF259" s="236"/>
      <c r="AG259" s="236"/>
      <c r="AH259" s="236"/>
      <c r="AI259" s="236"/>
      <c r="AJ259" s="236"/>
      <c r="AK259" s="236"/>
      <c r="AL259" s="236"/>
      <c r="AM259" s="56"/>
    </row>
    <row r="260" spans="1:57" ht="15" customHeight="1" x14ac:dyDescent="0.2">
      <c r="A260" s="54"/>
      <c r="C260" s="86" t="s">
        <v>7</v>
      </c>
      <c r="D260" s="62" t="s">
        <v>114</v>
      </c>
      <c r="E260" s="62"/>
      <c r="F260" s="62"/>
      <c r="G260" s="85"/>
      <c r="H260" s="85"/>
      <c r="I260" s="85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86"/>
      <c r="W260" s="62"/>
      <c r="X260" s="62"/>
      <c r="Y260" s="85"/>
      <c r="Z260" s="85"/>
      <c r="AA260" s="85"/>
      <c r="AB260" s="85"/>
      <c r="AC260" s="85"/>
      <c r="AD260" s="85"/>
      <c r="AE260" s="85"/>
      <c r="AF260" s="85"/>
      <c r="AG260" s="85"/>
      <c r="AH260" s="85"/>
      <c r="AI260" s="85"/>
      <c r="AJ260" s="85"/>
      <c r="AK260" s="85"/>
      <c r="AL260" s="85"/>
      <c r="AM260" s="56"/>
    </row>
    <row r="261" spans="1:57" ht="15" customHeight="1" x14ac:dyDescent="0.2">
      <c r="A261" s="54"/>
      <c r="C261" s="172"/>
      <c r="D261" s="62" t="s">
        <v>146</v>
      </c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62"/>
      <c r="R261" s="62"/>
      <c r="S261" s="62"/>
      <c r="T261" s="62"/>
      <c r="U261" s="62"/>
      <c r="V261" s="86"/>
      <c r="W261" s="62"/>
      <c r="X261" s="62"/>
      <c r="Y261" s="85"/>
      <c r="Z261" s="85"/>
      <c r="AA261" s="85"/>
      <c r="AB261" s="85"/>
      <c r="AC261" s="85"/>
      <c r="AD261" s="85"/>
      <c r="AE261" s="85"/>
      <c r="AF261" s="85"/>
      <c r="AG261" s="85"/>
      <c r="AH261" s="85"/>
      <c r="AI261" s="85"/>
      <c r="AJ261" s="85"/>
      <c r="AK261" s="85"/>
      <c r="AL261" s="85"/>
      <c r="AM261" s="56"/>
    </row>
    <row r="262" spans="1:57" ht="15" customHeight="1" x14ac:dyDescent="0.2">
      <c r="A262" s="54"/>
      <c r="C262" s="86" t="s">
        <v>7</v>
      </c>
      <c r="D262" s="62" t="s">
        <v>147</v>
      </c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62"/>
      <c r="R262" s="62"/>
      <c r="S262" s="62"/>
      <c r="T262" s="62"/>
      <c r="U262" s="62"/>
      <c r="V262" s="86"/>
      <c r="W262" s="62"/>
      <c r="X262" s="62"/>
      <c r="Y262" s="85"/>
      <c r="Z262" s="85"/>
      <c r="AA262" s="85"/>
      <c r="AB262" s="85"/>
      <c r="AC262" s="85"/>
      <c r="AD262" s="85"/>
      <c r="AE262" s="85"/>
      <c r="AF262" s="85"/>
      <c r="AG262" s="85"/>
      <c r="AH262" s="85"/>
      <c r="AI262" s="85"/>
      <c r="AJ262" s="85"/>
      <c r="AK262" s="85"/>
      <c r="AL262" s="85"/>
      <c r="AM262" s="56"/>
    </row>
    <row r="263" spans="1:57" ht="15" customHeight="1" x14ac:dyDescent="0.2">
      <c r="A263" s="54"/>
      <c r="C263" s="172"/>
      <c r="D263" s="62" t="s">
        <v>148</v>
      </c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62"/>
      <c r="R263" s="62"/>
      <c r="S263" s="62"/>
      <c r="T263" s="62"/>
      <c r="U263" s="62"/>
      <c r="V263" s="86"/>
      <c r="W263" s="62"/>
      <c r="X263" s="62"/>
      <c r="Y263" s="85"/>
      <c r="Z263" s="85"/>
      <c r="AA263" s="85"/>
      <c r="AB263" s="85"/>
      <c r="AC263" s="85"/>
      <c r="AD263" s="85"/>
      <c r="AE263" s="85"/>
      <c r="AF263" s="85"/>
      <c r="AG263" s="85"/>
      <c r="AH263" s="85"/>
      <c r="AI263" s="85"/>
      <c r="AJ263" s="85"/>
      <c r="AK263" s="85"/>
      <c r="AL263" s="85"/>
      <c r="AM263" s="56"/>
    </row>
    <row r="264" spans="1:57" ht="15" customHeight="1" x14ac:dyDescent="0.2">
      <c r="A264" s="112"/>
      <c r="C264" s="86" t="s">
        <v>7</v>
      </c>
      <c r="D264" s="62" t="s">
        <v>378</v>
      </c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  <c r="AC264" s="85"/>
      <c r="AD264" s="85"/>
      <c r="AE264" s="85"/>
      <c r="AF264" s="85"/>
      <c r="AG264" s="85"/>
      <c r="AH264" s="85"/>
      <c r="AI264" s="85"/>
      <c r="AJ264" s="85"/>
      <c r="AK264" s="85"/>
      <c r="AL264" s="85"/>
      <c r="AM264" s="56"/>
    </row>
    <row r="265" spans="1:57" ht="15" customHeight="1" x14ac:dyDescent="0.2">
      <c r="A265" s="112"/>
      <c r="C265" s="86" t="s">
        <v>7</v>
      </c>
      <c r="D265" s="62" t="s">
        <v>145</v>
      </c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85"/>
      <c r="R265" s="85"/>
      <c r="S265" s="85"/>
      <c r="T265" s="85"/>
      <c r="U265" s="85"/>
      <c r="V265" s="85"/>
      <c r="W265" s="85"/>
      <c r="X265" s="85"/>
      <c r="Y265" s="85"/>
      <c r="Z265" s="85"/>
      <c r="AA265" s="85"/>
      <c r="AB265" s="85"/>
      <c r="AC265" s="85"/>
      <c r="AD265" s="85"/>
      <c r="AE265" s="85"/>
      <c r="AF265" s="85"/>
      <c r="AG265" s="85"/>
      <c r="AH265" s="85"/>
      <c r="AI265" s="85"/>
      <c r="AJ265" s="85"/>
      <c r="AK265" s="85"/>
      <c r="AL265" s="85"/>
      <c r="AM265" s="56"/>
    </row>
    <row r="266" spans="1:57" ht="15" customHeight="1" x14ac:dyDescent="0.2">
      <c r="A266" s="112"/>
      <c r="C266" s="86" t="s">
        <v>7</v>
      </c>
      <c r="D266" s="62" t="s">
        <v>270</v>
      </c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  <c r="AC266" s="85"/>
      <c r="AD266" s="85"/>
      <c r="AE266" s="85"/>
      <c r="AF266" s="85"/>
      <c r="AG266" s="85"/>
      <c r="AH266" s="85"/>
      <c r="AI266" s="85"/>
      <c r="AJ266" s="85"/>
      <c r="AK266" s="85"/>
      <c r="AL266" s="85"/>
      <c r="AM266" s="56"/>
    </row>
    <row r="267" spans="1:57" ht="15" customHeight="1" x14ac:dyDescent="0.2">
      <c r="A267" s="112"/>
      <c r="C267" s="86" t="s">
        <v>7</v>
      </c>
      <c r="D267" s="62" t="s">
        <v>268</v>
      </c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85"/>
      <c r="R267" s="85"/>
      <c r="S267" s="85"/>
      <c r="T267" s="85"/>
      <c r="U267" s="85"/>
      <c r="V267" s="85"/>
      <c r="W267" s="85"/>
      <c r="X267" s="85"/>
      <c r="Y267" s="85"/>
      <c r="Z267" s="85"/>
      <c r="AA267" s="85"/>
      <c r="AB267" s="85"/>
      <c r="AC267" s="85"/>
      <c r="AD267" s="85"/>
      <c r="AE267" s="85"/>
      <c r="AF267" s="85"/>
      <c r="AG267" s="85"/>
      <c r="AH267" s="85"/>
      <c r="AI267" s="85"/>
      <c r="AJ267" s="85"/>
      <c r="AK267" s="85"/>
      <c r="AL267" s="85"/>
      <c r="AM267" s="56"/>
    </row>
    <row r="268" spans="1:57" ht="15" customHeight="1" x14ac:dyDescent="0.2">
      <c r="A268" s="112"/>
      <c r="C268" s="86" t="s">
        <v>7</v>
      </c>
      <c r="D268" s="62" t="s">
        <v>136</v>
      </c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  <c r="AC268" s="85"/>
      <c r="AD268" s="85"/>
      <c r="AE268" s="85"/>
      <c r="AF268" s="85"/>
      <c r="AG268" s="85"/>
      <c r="AH268" s="85"/>
      <c r="AI268" s="85"/>
      <c r="AJ268" s="85"/>
      <c r="AK268" s="85"/>
      <c r="AL268" s="85"/>
      <c r="AM268" s="56"/>
    </row>
    <row r="269" spans="1:57" ht="15" customHeight="1" x14ac:dyDescent="0.2">
      <c r="A269" s="112"/>
      <c r="C269" s="86" t="s">
        <v>7</v>
      </c>
      <c r="D269" s="62" t="s">
        <v>49</v>
      </c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  <c r="AA269" s="85"/>
      <c r="AB269" s="85"/>
      <c r="AC269" s="85"/>
      <c r="AD269" s="85"/>
      <c r="AE269" s="85"/>
      <c r="AF269" s="85"/>
      <c r="AG269" s="85"/>
      <c r="AH269" s="85"/>
      <c r="AI269" s="85"/>
      <c r="AJ269" s="85"/>
      <c r="AK269" s="85"/>
      <c r="AL269" s="85"/>
      <c r="AM269" s="56"/>
    </row>
    <row r="270" spans="1:57" ht="15" customHeight="1" x14ac:dyDescent="0.2">
      <c r="A270" s="112"/>
      <c r="C270" s="86" t="s">
        <v>7</v>
      </c>
      <c r="D270" s="46" t="s">
        <v>165</v>
      </c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  <c r="AC270" s="85"/>
      <c r="AD270" s="85"/>
      <c r="AE270" s="85"/>
      <c r="AF270" s="85"/>
      <c r="AG270" s="85"/>
      <c r="AH270" s="85"/>
      <c r="AI270" s="85"/>
      <c r="AJ270" s="85"/>
      <c r="AK270" s="85"/>
      <c r="AL270" s="85"/>
      <c r="AM270" s="56"/>
    </row>
    <row r="271" spans="1:57" ht="15" customHeight="1" x14ac:dyDescent="0.2">
      <c r="A271" s="112"/>
      <c r="C271" s="86" t="s">
        <v>7</v>
      </c>
      <c r="D271" s="62" t="s">
        <v>123</v>
      </c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  <c r="AA271" s="85"/>
      <c r="AB271" s="85"/>
      <c r="AC271" s="85"/>
      <c r="AD271" s="85"/>
      <c r="AE271" s="85"/>
      <c r="AF271" s="85"/>
      <c r="AG271" s="85"/>
      <c r="AH271" s="85"/>
      <c r="AI271" s="85"/>
      <c r="AJ271" s="85"/>
      <c r="AK271" s="85"/>
      <c r="AL271" s="85"/>
      <c r="AM271" s="56"/>
    </row>
    <row r="272" spans="1:57" ht="15" customHeight="1" x14ac:dyDescent="0.2">
      <c r="A272" s="112"/>
      <c r="C272" s="86" t="s">
        <v>7</v>
      </c>
      <c r="D272" s="294" t="s">
        <v>360</v>
      </c>
      <c r="E272" s="223"/>
      <c r="F272" s="223"/>
      <c r="G272" s="223"/>
      <c r="H272" s="223"/>
      <c r="I272" s="223"/>
      <c r="J272" s="223"/>
      <c r="K272" s="223"/>
      <c r="L272" s="223"/>
      <c r="M272" s="223"/>
      <c r="N272" s="223"/>
      <c r="O272" s="223"/>
      <c r="P272" s="223"/>
      <c r="Q272" s="223"/>
      <c r="R272" s="223"/>
      <c r="S272" s="223"/>
      <c r="T272" s="223"/>
      <c r="U272" s="223"/>
      <c r="V272" s="223"/>
      <c r="W272" s="223"/>
      <c r="X272" s="223"/>
      <c r="Y272" s="223"/>
      <c r="Z272" s="223"/>
      <c r="AA272" s="223"/>
      <c r="AB272" s="223"/>
      <c r="AC272" s="223"/>
      <c r="AD272" s="223"/>
      <c r="AE272" s="223"/>
      <c r="AF272" s="223"/>
      <c r="AG272" s="223"/>
      <c r="AH272" s="223"/>
      <c r="AI272" s="223"/>
      <c r="AJ272" s="223"/>
      <c r="AK272" s="223"/>
      <c r="AL272" s="223"/>
      <c r="AM272" s="295"/>
      <c r="AN272" s="295"/>
      <c r="AO272" s="295"/>
      <c r="AP272" s="295"/>
      <c r="AQ272" s="295"/>
      <c r="AR272" s="295"/>
      <c r="AS272" s="295"/>
      <c r="AT272" s="295"/>
      <c r="AU272" s="295"/>
      <c r="AV272" s="295"/>
      <c r="AW272" s="295"/>
      <c r="AX272" s="295"/>
      <c r="AY272" s="295"/>
      <c r="AZ272" s="295"/>
      <c r="BA272" s="295"/>
      <c r="BB272" s="295"/>
      <c r="BC272" s="295"/>
      <c r="BD272" s="295"/>
      <c r="BE272" s="295"/>
    </row>
    <row r="273" spans="1:57" ht="15" customHeight="1" x14ac:dyDescent="0.2">
      <c r="A273" s="112"/>
      <c r="C273" s="86"/>
      <c r="D273" s="294" t="s">
        <v>361</v>
      </c>
      <c r="E273" s="223"/>
      <c r="F273" s="223"/>
      <c r="G273" s="223"/>
      <c r="H273" s="223"/>
      <c r="I273" s="223"/>
      <c r="J273" s="223"/>
      <c r="K273" s="223"/>
      <c r="L273" s="223"/>
      <c r="M273" s="223"/>
      <c r="N273" s="223"/>
      <c r="O273" s="223"/>
      <c r="P273" s="223"/>
      <c r="Q273" s="223"/>
      <c r="R273" s="223"/>
      <c r="S273" s="223"/>
      <c r="T273" s="223"/>
      <c r="U273" s="223"/>
      <c r="V273" s="223"/>
      <c r="W273" s="223"/>
      <c r="X273" s="223"/>
      <c r="Y273" s="223"/>
      <c r="Z273" s="223"/>
      <c r="AA273" s="223"/>
      <c r="AB273" s="223"/>
      <c r="AC273" s="223"/>
      <c r="AD273" s="223"/>
      <c r="AE273" s="223"/>
      <c r="AF273" s="223"/>
      <c r="AG273" s="223"/>
      <c r="AH273" s="223"/>
      <c r="AI273" s="223"/>
      <c r="AJ273" s="223"/>
      <c r="AK273" s="223"/>
      <c r="AL273" s="223"/>
      <c r="AM273" s="295"/>
      <c r="AN273" s="295"/>
      <c r="AO273" s="295"/>
      <c r="AP273" s="295"/>
      <c r="AQ273" s="295"/>
      <c r="AR273" s="295"/>
      <c r="AS273" s="295"/>
      <c r="AT273" s="295"/>
      <c r="AU273" s="295"/>
      <c r="AV273" s="295"/>
      <c r="AW273" s="295"/>
      <c r="AX273" s="295"/>
      <c r="AY273" s="295"/>
      <c r="AZ273" s="295"/>
      <c r="BA273" s="295"/>
      <c r="BB273" s="295"/>
      <c r="BC273" s="295"/>
      <c r="BD273" s="295"/>
      <c r="BE273" s="295"/>
    </row>
    <row r="274" spans="1:57" ht="15" customHeight="1" x14ac:dyDescent="0.2">
      <c r="A274" s="112"/>
      <c r="C274" s="86" t="s">
        <v>7</v>
      </c>
      <c r="D274" s="98" t="s">
        <v>143</v>
      </c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  <c r="AC274" s="85"/>
      <c r="AD274" s="85"/>
      <c r="AE274" s="85"/>
      <c r="AF274" s="85"/>
      <c r="AG274" s="85"/>
      <c r="AH274" s="85"/>
      <c r="AI274" s="85"/>
      <c r="AJ274" s="85"/>
      <c r="AK274" s="85"/>
      <c r="AL274" s="85"/>
      <c r="AM274" s="56"/>
    </row>
    <row r="275" spans="1:57" ht="15" customHeight="1" x14ac:dyDescent="0.2">
      <c r="A275" s="112"/>
      <c r="C275" s="86" t="s">
        <v>7</v>
      </c>
      <c r="D275" s="98" t="s">
        <v>133</v>
      </c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  <c r="AA275" s="85"/>
      <c r="AB275" s="85"/>
      <c r="AC275" s="85"/>
      <c r="AD275" s="85"/>
      <c r="AE275" s="85"/>
      <c r="AF275" s="85"/>
      <c r="AG275" s="85"/>
      <c r="AH275" s="85"/>
      <c r="AI275" s="85"/>
      <c r="AJ275" s="85"/>
      <c r="AK275" s="85"/>
      <c r="AL275" s="85"/>
      <c r="AM275" s="56"/>
    </row>
    <row r="276" spans="1:57" ht="15" customHeight="1" x14ac:dyDescent="0.2">
      <c r="A276" s="112"/>
      <c r="C276" s="86" t="s">
        <v>7</v>
      </c>
      <c r="D276" s="46" t="s">
        <v>134</v>
      </c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  <c r="AC276" s="85"/>
      <c r="AD276" s="85"/>
      <c r="AE276" s="85"/>
      <c r="AF276" s="85"/>
      <c r="AG276" s="85"/>
      <c r="AH276" s="85"/>
      <c r="AI276" s="85"/>
      <c r="AJ276" s="85"/>
      <c r="AK276" s="85"/>
      <c r="AL276" s="85"/>
      <c r="AM276" s="56"/>
    </row>
    <row r="277" spans="1:57" ht="15" customHeight="1" x14ac:dyDescent="0.2">
      <c r="A277" s="112"/>
      <c r="B277" s="56"/>
      <c r="C277" s="86" t="s">
        <v>7</v>
      </c>
      <c r="D277" s="46" t="s">
        <v>269</v>
      </c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85"/>
      <c r="AB277" s="85"/>
      <c r="AC277" s="85"/>
      <c r="AD277" s="85"/>
      <c r="AE277" s="85"/>
      <c r="AF277" s="85"/>
      <c r="AG277" s="85"/>
      <c r="AH277" s="85"/>
      <c r="AI277" s="85"/>
      <c r="AJ277" s="85"/>
      <c r="AK277" s="85"/>
      <c r="AL277" s="85"/>
      <c r="AM277" s="56"/>
    </row>
    <row r="278" spans="1:57" ht="15" customHeight="1" x14ac:dyDescent="0.2">
      <c r="A278" s="112"/>
      <c r="B278" s="86"/>
      <c r="C278" s="46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  <c r="AC278" s="85"/>
      <c r="AD278" s="85"/>
      <c r="AE278" s="85"/>
      <c r="AF278" s="85"/>
      <c r="AG278" s="85"/>
      <c r="AH278" s="85"/>
      <c r="AI278" s="85"/>
      <c r="AJ278" s="85"/>
      <c r="AK278" s="85"/>
      <c r="AL278" s="85"/>
      <c r="AM278" s="56"/>
    </row>
    <row r="279" spans="1:57" ht="15" customHeight="1" x14ac:dyDescent="0.2">
      <c r="A279" s="112"/>
      <c r="B279" s="86"/>
      <c r="C279" s="46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  <c r="AA279" s="85"/>
      <c r="AB279" s="85"/>
      <c r="AC279" s="85"/>
      <c r="AD279" s="85"/>
      <c r="AE279" s="85"/>
      <c r="AF279" s="85"/>
      <c r="AG279" s="85"/>
      <c r="AH279" s="85"/>
      <c r="AI279" s="85"/>
      <c r="AJ279" s="85"/>
      <c r="AK279" s="85"/>
      <c r="AL279" s="85"/>
      <c r="AM279" s="56"/>
    </row>
    <row r="280" spans="1:57" ht="15" customHeight="1" x14ac:dyDescent="0.2">
      <c r="A280" s="112"/>
      <c r="B280" s="56"/>
      <c r="C280" s="327" t="s">
        <v>348</v>
      </c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  <c r="AC280" s="85"/>
      <c r="AD280" s="85"/>
      <c r="AE280" s="85"/>
      <c r="AF280" s="85"/>
      <c r="AG280" s="85"/>
      <c r="AH280" s="85"/>
      <c r="AI280" s="85"/>
      <c r="AJ280" s="85"/>
      <c r="AK280" s="85"/>
      <c r="AL280" s="85"/>
      <c r="AM280" s="56"/>
    </row>
    <row r="281" spans="1:57" ht="15" customHeight="1" x14ac:dyDescent="0.2">
      <c r="A281" s="112"/>
      <c r="B281" s="56"/>
      <c r="C281" s="327" t="s">
        <v>349</v>
      </c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  <c r="AA281" s="85"/>
      <c r="AB281" s="85"/>
      <c r="AC281" s="85"/>
      <c r="AD281" s="85"/>
      <c r="AE281" s="85"/>
      <c r="AF281" s="85"/>
      <c r="AG281" s="85"/>
      <c r="AH281" s="85"/>
      <c r="AI281" s="85"/>
      <c r="AJ281" s="85"/>
      <c r="AK281" s="85"/>
      <c r="AL281" s="85"/>
      <c r="AM281" s="56"/>
    </row>
    <row r="282" spans="1:57" ht="15" customHeight="1" x14ac:dyDescent="0.2">
      <c r="A282" s="112"/>
      <c r="B282" s="56"/>
      <c r="C282" s="327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  <c r="AC282" s="85"/>
      <c r="AD282" s="85"/>
      <c r="AE282" s="85"/>
      <c r="AF282" s="85"/>
      <c r="AG282" s="85"/>
      <c r="AH282" s="85"/>
      <c r="AI282" s="85"/>
      <c r="AJ282" s="85"/>
      <c r="AK282" s="85"/>
      <c r="AL282" s="85"/>
      <c r="AM282" s="56"/>
    </row>
    <row r="283" spans="1:57" ht="15" customHeight="1" x14ac:dyDescent="0.2">
      <c r="A283" s="112"/>
      <c r="B283" s="56"/>
      <c r="C283" s="327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  <c r="AC283" s="85"/>
      <c r="AD283" s="85"/>
      <c r="AE283" s="85"/>
      <c r="AF283" s="85"/>
      <c r="AG283" s="85"/>
      <c r="AH283" s="85"/>
      <c r="AI283" s="85"/>
      <c r="AJ283" s="85"/>
      <c r="AK283" s="85"/>
      <c r="AL283" s="85"/>
      <c r="AM283" s="56"/>
    </row>
    <row r="284" spans="1:57" ht="15" customHeight="1" x14ac:dyDescent="0.2">
      <c r="A284" s="112"/>
      <c r="B284" s="86"/>
      <c r="C284" s="46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  <c r="AC284" s="85"/>
      <c r="AD284" s="85"/>
      <c r="AE284" s="85"/>
      <c r="AF284" s="85"/>
      <c r="AG284" s="85"/>
      <c r="AH284" s="85"/>
      <c r="AI284" s="85"/>
      <c r="AJ284" s="85"/>
      <c r="AK284" s="85"/>
      <c r="AL284" s="85"/>
      <c r="AM284" s="56"/>
    </row>
    <row r="285" spans="1:57" ht="15" customHeight="1" x14ac:dyDescent="0.2">
      <c r="A285" s="112"/>
      <c r="B285" s="86"/>
      <c r="C285" s="46"/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  <c r="AA285" s="85"/>
      <c r="AB285" s="85"/>
      <c r="AC285" s="85"/>
      <c r="AD285" s="85"/>
      <c r="AE285" s="85"/>
      <c r="AF285" s="85"/>
      <c r="AG285" s="85"/>
      <c r="AH285" s="85"/>
      <c r="AI285" s="85"/>
      <c r="AJ285" s="85"/>
      <c r="AK285" s="85"/>
      <c r="AL285" s="85"/>
      <c r="AM285" s="56"/>
    </row>
    <row r="286" spans="1:57" ht="12" customHeight="1" x14ac:dyDescent="0.2">
      <c r="A286" s="112"/>
      <c r="B286" s="86"/>
      <c r="C286" s="98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  <c r="AC286" s="85"/>
      <c r="AD286" s="85"/>
      <c r="AE286" s="85"/>
      <c r="AF286" s="85"/>
      <c r="AG286" s="62" t="s">
        <v>230</v>
      </c>
      <c r="AH286" s="85"/>
      <c r="AI286" s="85"/>
      <c r="AJ286" s="85"/>
      <c r="AK286" s="85"/>
      <c r="AL286" s="85"/>
      <c r="AM286" s="56"/>
    </row>
    <row r="287" spans="1:57" ht="12.75" customHeight="1" x14ac:dyDescent="0.2"/>
  </sheetData>
  <sheetProtection algorithmName="SHA-512" hashValue="Uw22CYaZljxBvgL2VCXJKmAkVKxcKRNfmshRDKKcFZaBtR6iYuxKARu9Fp5HRwraUI4n09Xaqt1aS/1a/4l6Rg==" saltValue="XIL7WhF04idFLPtxkBD9UQ==" spinCount="100000" sheet="1" objects="1" scenarios="1"/>
  <mergeCells count="259">
    <mergeCell ref="V138:W138"/>
    <mergeCell ref="P134:AK134"/>
    <mergeCell ref="D202:AK202"/>
    <mergeCell ref="D193:AK193"/>
    <mergeCell ref="D201:AK201"/>
    <mergeCell ref="D194:AK194"/>
    <mergeCell ref="D168:AL168"/>
    <mergeCell ref="D196:AK196"/>
    <mergeCell ref="M140:N140"/>
    <mergeCell ref="P140:U140"/>
    <mergeCell ref="V140:W140"/>
    <mergeCell ref="L145:W145"/>
    <mergeCell ref="D195:AK195"/>
    <mergeCell ref="D8:L9"/>
    <mergeCell ref="AC32:AG32"/>
    <mergeCell ref="AI32:AK32"/>
    <mergeCell ref="AC29:AG30"/>
    <mergeCell ref="AI28:AK30"/>
    <mergeCell ref="X138:AK138"/>
    <mergeCell ref="P138:U138"/>
    <mergeCell ref="D22:G22"/>
    <mergeCell ref="AC25:AG26"/>
    <mergeCell ref="H138:L138"/>
    <mergeCell ref="N116:V116"/>
    <mergeCell ref="X105:AE105"/>
    <mergeCell ref="C105:O105"/>
    <mergeCell ref="X103:AE104"/>
    <mergeCell ref="AF63:AK63"/>
    <mergeCell ref="P111:W111"/>
    <mergeCell ref="H136:L136"/>
    <mergeCell ref="Q126:AK126"/>
    <mergeCell ref="AD118:AK118"/>
    <mergeCell ref="P105:W105"/>
    <mergeCell ref="AI87:AK87"/>
    <mergeCell ref="X87:AB87"/>
    <mergeCell ref="AD86:AH86"/>
    <mergeCell ref="P136:AK136"/>
    <mergeCell ref="T212:AH212"/>
    <mergeCell ref="D187:AK187"/>
    <mergeCell ref="D192:AK192"/>
    <mergeCell ref="D204:AK204"/>
    <mergeCell ref="AD120:AK120"/>
    <mergeCell ref="D162:AL162"/>
    <mergeCell ref="AD99:AH99"/>
    <mergeCell ref="C108:O108"/>
    <mergeCell ref="AF103:AH104"/>
    <mergeCell ref="AF105:AH105"/>
    <mergeCell ref="L147:W147"/>
    <mergeCell ref="D206:AK206"/>
    <mergeCell ref="D158:AL158"/>
    <mergeCell ref="D159:AL159"/>
    <mergeCell ref="D160:AL160"/>
    <mergeCell ref="H134:L134"/>
    <mergeCell ref="H140:L140"/>
    <mergeCell ref="D161:AL161"/>
    <mergeCell ref="D205:AK205"/>
    <mergeCell ref="P106:W106"/>
    <mergeCell ref="M138:N138"/>
    <mergeCell ref="O123:P123"/>
    <mergeCell ref="N130:R130"/>
    <mergeCell ref="N118:V118"/>
    <mergeCell ref="S65:U65"/>
    <mergeCell ref="AC63:AD63"/>
    <mergeCell ref="AI92:AK92"/>
    <mergeCell ref="AD83:AH83"/>
    <mergeCell ref="AC64:AD65"/>
    <mergeCell ref="AF64:AK65"/>
    <mergeCell ref="AC59:AK61"/>
    <mergeCell ref="D199:AK199"/>
    <mergeCell ref="C110:O110"/>
    <mergeCell ref="P103:W104"/>
    <mergeCell ref="AI108:AK108"/>
    <mergeCell ref="D198:AK198"/>
    <mergeCell ref="N120:V120"/>
    <mergeCell ref="P110:W110"/>
    <mergeCell ref="P107:W107"/>
    <mergeCell ref="S61:U61"/>
    <mergeCell ref="C107:O107"/>
    <mergeCell ref="AI99:AK99"/>
    <mergeCell ref="X83:AB83"/>
    <mergeCell ref="X123:AK123"/>
    <mergeCell ref="F123:H123"/>
    <mergeCell ref="AA152:AF152"/>
    <mergeCell ref="X140:AK140"/>
    <mergeCell ref="D157:AL157"/>
    <mergeCell ref="AI86:AK86"/>
    <mergeCell ref="X106:AE106"/>
    <mergeCell ref="AI88:AK88"/>
    <mergeCell ref="AC67:AD67"/>
    <mergeCell ref="AF71:AK71"/>
    <mergeCell ref="AD82:AK82"/>
    <mergeCell ref="AD87:AH87"/>
    <mergeCell ref="AI98:AK98"/>
    <mergeCell ref="AI103:AK104"/>
    <mergeCell ref="AI93:AK93"/>
    <mergeCell ref="AD96:AH96"/>
    <mergeCell ref="X88:AB88"/>
    <mergeCell ref="AD88:AH88"/>
    <mergeCell ref="AD98:AH98"/>
    <mergeCell ref="AD97:AH97"/>
    <mergeCell ref="AD84:AH84"/>
    <mergeCell ref="AD94:AH94"/>
    <mergeCell ref="AI96:AK96"/>
    <mergeCell ref="AI91:AK91"/>
    <mergeCell ref="AD95:AH95"/>
    <mergeCell ref="A67:A76"/>
    <mergeCell ref="AD91:AH91"/>
    <mergeCell ref="AI85:AK85"/>
    <mergeCell ref="K71:Z71"/>
    <mergeCell ref="AF67:AK67"/>
    <mergeCell ref="AF73:AK73"/>
    <mergeCell ref="B28:B29"/>
    <mergeCell ref="AC56:AD56"/>
    <mergeCell ref="AF53:AK53"/>
    <mergeCell ref="E43:Z43"/>
    <mergeCell ref="AC53:AD53"/>
    <mergeCell ref="AF54:AK54"/>
    <mergeCell ref="S36:U36"/>
    <mergeCell ref="AC38:AG41"/>
    <mergeCell ref="AC43:AG46"/>
    <mergeCell ref="AF56:AK56"/>
    <mergeCell ref="AI43:AK46"/>
    <mergeCell ref="AC54:AD54"/>
    <mergeCell ref="AI38:AK41"/>
    <mergeCell ref="AI83:AK83"/>
    <mergeCell ref="O80:AK80"/>
    <mergeCell ref="S59:U59"/>
    <mergeCell ref="S60:U60"/>
    <mergeCell ref="S64:U64"/>
    <mergeCell ref="C212:Q212"/>
    <mergeCell ref="D12:S12"/>
    <mergeCell ref="D14:S14"/>
    <mergeCell ref="E49:Y49"/>
    <mergeCell ref="E47:Y48"/>
    <mergeCell ref="AC48:AG49"/>
    <mergeCell ref="S39:U39"/>
    <mergeCell ref="S46:U46"/>
    <mergeCell ref="S44:U44"/>
    <mergeCell ref="E28:Y29"/>
    <mergeCell ref="AC28:AG28"/>
    <mergeCell ref="AC35:AG36"/>
    <mergeCell ref="D18:S18"/>
    <mergeCell ref="U22:AK22"/>
    <mergeCell ref="S40:U40"/>
    <mergeCell ref="AI48:AK49"/>
    <mergeCell ref="AI35:AK36"/>
    <mergeCell ref="AI25:AK26"/>
    <mergeCell ref="D16:S16"/>
    <mergeCell ref="I22:S22"/>
    <mergeCell ref="AF58:AK58"/>
    <mergeCell ref="AC58:AD58"/>
    <mergeCell ref="X82:AB82"/>
    <mergeCell ref="AF69:AK69"/>
    <mergeCell ref="C103:O104"/>
    <mergeCell ref="D128:AK128"/>
    <mergeCell ref="C111:O111"/>
    <mergeCell ref="AI106:AK106"/>
    <mergeCell ref="AI105:AK105"/>
    <mergeCell ref="X108:AE108"/>
    <mergeCell ref="AF107:AH107"/>
    <mergeCell ref="C106:O106"/>
    <mergeCell ref="X107:AE107"/>
    <mergeCell ref="P108:W108"/>
    <mergeCell ref="AF106:AH106"/>
    <mergeCell ref="AK247:AN247"/>
    <mergeCell ref="AO247:AP247"/>
    <mergeCell ref="C247:Q247"/>
    <mergeCell ref="AI107:AK107"/>
    <mergeCell ref="AF108:AH108"/>
    <mergeCell ref="T85:V85"/>
    <mergeCell ref="X99:Z99"/>
    <mergeCell ref="AA99:AB99"/>
    <mergeCell ref="X84:AB84"/>
    <mergeCell ref="X85:AB85"/>
    <mergeCell ref="X86:AB86"/>
    <mergeCell ref="AI84:AK84"/>
    <mergeCell ref="AI97:AK97"/>
    <mergeCell ref="AD89:AH89"/>
    <mergeCell ref="AI95:AK95"/>
    <mergeCell ref="AD92:AH92"/>
    <mergeCell ref="AD90:AH90"/>
    <mergeCell ref="AI89:AK89"/>
    <mergeCell ref="AI90:AK90"/>
    <mergeCell ref="AI94:AK94"/>
    <mergeCell ref="AD85:AH85"/>
    <mergeCell ref="AD93:AH93"/>
    <mergeCell ref="D197:AK197"/>
    <mergeCell ref="D200:AK200"/>
    <mergeCell ref="A247:B247"/>
    <mergeCell ref="R247:T247"/>
    <mergeCell ref="V247:X247"/>
    <mergeCell ref="Y247:Z247"/>
    <mergeCell ref="AA247:AD247"/>
    <mergeCell ref="AE247:AG247"/>
    <mergeCell ref="AH247:AJ247"/>
    <mergeCell ref="AA248:AD248"/>
    <mergeCell ref="AE248:AG248"/>
    <mergeCell ref="AH248:AJ248"/>
    <mergeCell ref="AK248:AN248"/>
    <mergeCell ref="AO248:AP248"/>
    <mergeCell ref="A249:C249"/>
    <mergeCell ref="D249:F249"/>
    <mergeCell ref="G249:I249"/>
    <mergeCell ref="J249:L249"/>
    <mergeCell ref="M249:O249"/>
    <mergeCell ref="P249:R249"/>
    <mergeCell ref="S249:U249"/>
    <mergeCell ref="V249:X249"/>
    <mergeCell ref="Y249:Z249"/>
    <mergeCell ref="AA249:AD249"/>
    <mergeCell ref="AE249:AG249"/>
    <mergeCell ref="AH249:AJ249"/>
    <mergeCell ref="AK249:AN249"/>
    <mergeCell ref="AO249:AP249"/>
    <mergeCell ref="A248:B248"/>
    <mergeCell ref="I248:K248"/>
    <mergeCell ref="L248:N248"/>
    <mergeCell ref="O248:Q248"/>
    <mergeCell ref="R248:T248"/>
    <mergeCell ref="V248:X248"/>
    <mergeCell ref="Y248:Z248"/>
    <mergeCell ref="R251:S251"/>
    <mergeCell ref="AE251:AG251"/>
    <mergeCell ref="AH251:AJ251"/>
    <mergeCell ref="AK251:AN251"/>
    <mergeCell ref="AO251:AP251"/>
    <mergeCell ref="A250:B250"/>
    <mergeCell ref="C250:G250"/>
    <mergeCell ref="H250:J250"/>
    <mergeCell ref="K250:M250"/>
    <mergeCell ref="N250:P250"/>
    <mergeCell ref="Q250:S250"/>
    <mergeCell ref="T250:U250"/>
    <mergeCell ref="V250:X250"/>
    <mergeCell ref="Y250:Z250"/>
    <mergeCell ref="AA252:AD252"/>
    <mergeCell ref="AE252:AG252"/>
    <mergeCell ref="AH252:AJ252"/>
    <mergeCell ref="AK252:AN252"/>
    <mergeCell ref="AO252:AP252"/>
    <mergeCell ref="C251:N251"/>
    <mergeCell ref="T251:AD251"/>
    <mergeCell ref="C248:H248"/>
    <mergeCell ref="A252:C252"/>
    <mergeCell ref="D252:F252"/>
    <mergeCell ref="G252:I252"/>
    <mergeCell ref="J252:L252"/>
    <mergeCell ref="M252:O252"/>
    <mergeCell ref="P252:R252"/>
    <mergeCell ref="S252:U252"/>
    <mergeCell ref="V252:X252"/>
    <mergeCell ref="Y252:Z252"/>
    <mergeCell ref="AA250:AD250"/>
    <mergeCell ref="AE250:AG250"/>
    <mergeCell ref="AH250:AJ250"/>
    <mergeCell ref="AK250:AN250"/>
    <mergeCell ref="AO250:AP250"/>
    <mergeCell ref="A251:B251"/>
    <mergeCell ref="O251:Q251"/>
  </mergeCells>
  <conditionalFormatting sqref="X85:AB85">
    <cfRule type="expression" dxfId="38" priority="1">
      <formula>AND(ISBLANK($X$85),ISNUMBER($AD$85),$AP$82=2)</formula>
    </cfRule>
  </conditionalFormatting>
  <conditionalFormatting sqref="AA152:AF152">
    <cfRule type="expression" dxfId="37" priority="3">
      <formula>$AP$82=2</formula>
    </cfRule>
  </conditionalFormatting>
  <conditionalFormatting sqref="AF51:AF52">
    <cfRule type="cellIs" dxfId="36" priority="5" stopIfTrue="1" operator="greaterThan">
      <formula>5</formula>
    </cfRule>
    <cfRule type="expression" dxfId="35" priority="6" stopIfTrue="1">
      <formula>#REF!="A"</formula>
    </cfRule>
  </conditionalFormatting>
  <pageMargins left="0.39370078740157483" right="0.31496062992125984" top="0.19685039370078741" bottom="0.39370078740157483" header="0.31496062992125984" footer="0.31496062992125984"/>
  <pageSetup paperSize="9" scale="85" fitToHeight="0" orientation="portrait" r:id="rId1"/>
  <rowBreaks count="4" manualBreakCount="4">
    <brk id="77" max="16383" man="1"/>
    <brk id="142" max="16383" man="1"/>
    <brk id="216" max="16383" man="1"/>
    <brk id="25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2</xdr:col>
                    <xdr:colOff>104775</xdr:colOff>
                    <xdr:row>36</xdr:row>
                    <xdr:rowOff>47625</xdr:rowOff>
                  </from>
                  <to>
                    <xdr:col>4</xdr:col>
                    <xdr:colOff>85725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5" name="Check Box 6">
              <controlPr defaultSize="0" autoFill="0" autoLine="0" autoPict="0">
                <anchor moveWithCells="1">
                  <from>
                    <xdr:col>2</xdr:col>
                    <xdr:colOff>104775</xdr:colOff>
                    <xdr:row>41</xdr:row>
                    <xdr:rowOff>85725</xdr:rowOff>
                  </from>
                  <to>
                    <xdr:col>4</xdr:col>
                    <xdr:colOff>85725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6" name="Check Box 14">
              <controlPr locked="0" defaultSize="0" autoFill="0" autoLine="0" autoPict="0">
                <anchor moveWithCells="1">
                  <from>
                    <xdr:col>2</xdr:col>
                    <xdr:colOff>104775</xdr:colOff>
                    <xdr:row>27</xdr:row>
                    <xdr:rowOff>85725</xdr:rowOff>
                  </from>
                  <to>
                    <xdr:col>4</xdr:col>
                    <xdr:colOff>114300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7" name="Check Box 18">
              <controlPr locked="0" defaultSize="0" autoFill="0" autoLine="0" autoPict="0">
                <anchor moveWithCells="1">
                  <from>
                    <xdr:col>2</xdr:col>
                    <xdr:colOff>104775</xdr:colOff>
                    <xdr:row>34</xdr:row>
                    <xdr:rowOff>0</xdr:rowOff>
                  </from>
                  <to>
                    <xdr:col>4</xdr:col>
                    <xdr:colOff>114300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1" r:id="rId8" name="Drop Down 527">
              <controlPr defaultSize="0" print="0" autoLine="0" autoPict="0">
                <anchor moveWithCells="1">
                  <from>
                    <xdr:col>23</xdr:col>
                    <xdr:colOff>85725</xdr:colOff>
                    <xdr:row>34</xdr:row>
                    <xdr:rowOff>123825</xdr:rowOff>
                  </from>
                  <to>
                    <xdr:col>27</xdr:col>
                    <xdr:colOff>28575</xdr:colOff>
                    <xdr:row>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5" r:id="rId9" name="Drop Down 531">
              <controlPr defaultSize="0" print="0" autoLine="0" autoPict="0">
                <anchor moveWithCells="1">
                  <from>
                    <xdr:col>23</xdr:col>
                    <xdr:colOff>95250</xdr:colOff>
                    <xdr:row>45</xdr:row>
                    <xdr:rowOff>19050</xdr:rowOff>
                  </from>
                  <to>
                    <xdr:col>27</xdr:col>
                    <xdr:colOff>28575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6" r:id="rId10" name="Check Box 562">
              <controlPr defaultSize="0" autoFill="0" autoLine="0" autoPict="0">
                <anchor moveWithCells="1">
                  <from>
                    <xdr:col>2</xdr:col>
                    <xdr:colOff>104775</xdr:colOff>
                    <xdr:row>47</xdr:row>
                    <xdr:rowOff>95250</xdr:rowOff>
                  </from>
                  <to>
                    <xdr:col>4</xdr:col>
                    <xdr:colOff>123825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2" r:id="rId11" name="Drop Down 758">
              <controlPr defaultSize="0" print="0" autoLine="0" autoPict="0">
                <anchor moveWithCells="1">
                  <from>
                    <xdr:col>23</xdr:col>
                    <xdr:colOff>95250</xdr:colOff>
                    <xdr:row>37</xdr:row>
                    <xdr:rowOff>123825</xdr:rowOff>
                  </from>
                  <to>
                    <xdr:col>27</xdr:col>
                    <xdr:colOff>28575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3" r:id="rId12" name="Drop Down 759">
              <controlPr defaultSize="0" print="0" autoLine="0" autoPict="0">
                <anchor moveWithCells="1">
                  <from>
                    <xdr:col>23</xdr:col>
                    <xdr:colOff>85725</xdr:colOff>
                    <xdr:row>42</xdr:row>
                    <xdr:rowOff>123825</xdr:rowOff>
                  </from>
                  <to>
                    <xdr:col>27</xdr:col>
                    <xdr:colOff>38100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5" r:id="rId13" name="Drop Down 771">
              <controlPr defaultSize="0" print="0" autoLine="0" autoPict="0">
                <anchor moveWithCells="1">
                  <from>
                    <xdr:col>23</xdr:col>
                    <xdr:colOff>95250</xdr:colOff>
                    <xdr:row>39</xdr:row>
                    <xdr:rowOff>28575</xdr:rowOff>
                  </from>
                  <to>
                    <xdr:col>27</xdr:col>
                    <xdr:colOff>28575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1" r:id="rId14" name="Drop Down 777">
              <controlPr defaultSize="0" print="0" autoLine="0" autoPict="0">
                <anchor moveWithCells="1">
                  <from>
                    <xdr:col>20</xdr:col>
                    <xdr:colOff>209550</xdr:colOff>
                    <xdr:row>81</xdr:row>
                    <xdr:rowOff>76200</xdr:rowOff>
                  </from>
                  <to>
                    <xdr:col>20</xdr:col>
                    <xdr:colOff>676275</xdr:colOff>
                    <xdr:row>81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41"/>
  <sheetViews>
    <sheetView showGridLines="0" view="pageLayout" topLeftCell="A95" zoomScaleNormal="130" workbookViewId="0">
      <selection activeCell="G5" sqref="G5:O5"/>
    </sheetView>
  </sheetViews>
  <sheetFormatPr baseColWidth="10" defaultRowHeight="12.75" x14ac:dyDescent="0.2"/>
  <cols>
    <col min="1" max="1" width="1.28515625" style="139" customWidth="1"/>
    <col min="2" max="2" width="2.42578125" style="139" customWidth="1"/>
    <col min="3" max="3" width="3.5703125" style="139" customWidth="1"/>
    <col min="4" max="9" width="4.28515625" style="139" customWidth="1"/>
    <col min="10" max="10" width="3.5703125" style="139" customWidth="1"/>
    <col min="11" max="11" width="3.42578125" style="139" customWidth="1"/>
    <col min="12" max="12" width="4.28515625" style="139" customWidth="1"/>
    <col min="13" max="13" width="3.5703125" style="139" customWidth="1"/>
    <col min="14" max="14" width="4.28515625" style="139" customWidth="1"/>
    <col min="15" max="15" width="6.140625" style="139" customWidth="1"/>
    <col min="16" max="16" width="4.85546875" style="139" customWidth="1"/>
    <col min="17" max="17" width="9.140625" style="139" customWidth="1"/>
    <col min="18" max="18" width="1.7109375" style="139" customWidth="1"/>
    <col min="19" max="19" width="5.7109375" style="139" customWidth="1"/>
    <col min="20" max="20" width="2" style="139" customWidth="1"/>
    <col min="21" max="21" width="15.28515625" style="139" customWidth="1"/>
    <col min="22" max="22" width="0.7109375" style="139" customWidth="1"/>
    <col min="23" max="23" width="1.140625" style="139" customWidth="1"/>
    <col min="24" max="24" width="1.7109375" style="139" customWidth="1"/>
  </cols>
  <sheetData>
    <row r="1" spans="2:22" ht="6.6" customHeight="1" x14ac:dyDescent="0.2"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</row>
    <row r="2" spans="2:22" ht="20.100000000000001" customHeight="1" x14ac:dyDescent="0.2">
      <c r="B2" s="517" t="s">
        <v>82</v>
      </c>
      <c r="C2" s="517"/>
      <c r="D2" s="518" t="s">
        <v>118</v>
      </c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141"/>
      <c r="P2" s="141"/>
      <c r="Q2" s="141"/>
      <c r="R2" s="141"/>
      <c r="S2" s="141"/>
      <c r="T2" s="141"/>
      <c r="U2" s="141"/>
      <c r="V2" s="141"/>
    </row>
    <row r="3" spans="2:22" ht="20.100000000000001" customHeight="1" x14ac:dyDescent="0.2">
      <c r="B3" s="272"/>
      <c r="C3" s="272"/>
      <c r="D3" s="518" t="s">
        <v>119</v>
      </c>
      <c r="E3" s="518"/>
      <c r="F3" s="518"/>
      <c r="G3" s="518"/>
      <c r="H3" s="518"/>
      <c r="I3" s="518"/>
      <c r="J3" s="518"/>
      <c r="K3" s="518"/>
      <c r="L3" s="518"/>
      <c r="M3" s="518"/>
      <c r="N3" s="518"/>
      <c r="O3" s="141"/>
      <c r="P3" s="141"/>
      <c r="Q3" s="141"/>
      <c r="R3" s="141"/>
      <c r="S3" s="141"/>
      <c r="T3" s="141"/>
      <c r="U3" s="141"/>
      <c r="V3" s="141"/>
    </row>
    <row r="4" spans="2:22" ht="11.25" customHeight="1" x14ac:dyDescent="0.2"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</row>
    <row r="5" spans="2:22" ht="15" customHeight="1" x14ac:dyDescent="0.2">
      <c r="B5" s="47"/>
      <c r="C5" s="47"/>
      <c r="D5" s="108" t="s">
        <v>149</v>
      </c>
      <c r="E5" s="141"/>
      <c r="G5" s="520" t="str">
        <f>IF(Antrag!D12="","",Antrag!D12)</f>
        <v/>
      </c>
      <c r="H5" s="520"/>
      <c r="I5" s="520"/>
      <c r="J5" s="520"/>
      <c r="K5" s="520"/>
      <c r="L5" s="520"/>
      <c r="M5" s="520"/>
      <c r="N5" s="520"/>
      <c r="O5" s="520"/>
      <c r="Q5" s="141"/>
      <c r="R5" s="141"/>
      <c r="S5" s="141"/>
      <c r="T5" s="141"/>
      <c r="U5" s="141"/>
      <c r="V5" s="141"/>
    </row>
    <row r="6" spans="2:22" ht="5.0999999999999996" customHeight="1" x14ac:dyDescent="0.2">
      <c r="B6" s="47"/>
      <c r="C6" s="47"/>
      <c r="D6" s="9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141"/>
      <c r="Q6" s="141"/>
      <c r="R6" s="141"/>
      <c r="S6" s="141"/>
      <c r="T6" s="141"/>
      <c r="U6" s="141"/>
      <c r="V6" s="141"/>
    </row>
    <row r="7" spans="2:22" ht="15" customHeight="1" x14ac:dyDescent="0.2">
      <c r="B7" s="126"/>
      <c r="C7" s="126"/>
      <c r="D7" s="165" t="s">
        <v>151</v>
      </c>
      <c r="E7" s="46"/>
      <c r="G7" s="520" t="str">
        <f>IF(Antrag!O80="","",Antrag!O80)</f>
        <v/>
      </c>
      <c r="H7" s="520"/>
      <c r="I7" s="520"/>
      <c r="J7" s="520"/>
      <c r="K7" s="520"/>
      <c r="L7" s="520"/>
      <c r="M7" s="520"/>
      <c r="N7" s="520"/>
      <c r="O7" s="520"/>
      <c r="Q7" s="24"/>
      <c r="R7" s="46"/>
      <c r="S7" s="46"/>
      <c r="T7" s="46"/>
      <c r="U7" s="143"/>
      <c r="V7" s="141"/>
    </row>
    <row r="8" spans="2:22" ht="5.0999999999999996" customHeight="1" x14ac:dyDescent="0.2">
      <c r="B8" s="141"/>
      <c r="C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</row>
    <row r="9" spans="2:22" ht="25.5" customHeight="1" x14ac:dyDescent="0.2"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2"/>
      <c r="S9" s="44" t="s">
        <v>6</v>
      </c>
      <c r="T9" s="22"/>
      <c r="U9" s="45" t="s">
        <v>340</v>
      </c>
      <c r="V9" s="143"/>
    </row>
    <row r="10" spans="2:22" ht="26.25" customHeight="1" x14ac:dyDescent="0.2">
      <c r="B10" s="49" t="s">
        <v>96</v>
      </c>
      <c r="C10" s="49"/>
      <c r="D10" s="519" t="s">
        <v>347</v>
      </c>
      <c r="E10" s="519"/>
      <c r="F10" s="519"/>
      <c r="G10" s="519"/>
      <c r="H10" s="519"/>
      <c r="I10" s="519"/>
      <c r="J10" s="519"/>
      <c r="K10" s="519"/>
      <c r="L10" s="519"/>
      <c r="M10" s="519"/>
      <c r="N10" s="519"/>
      <c r="O10" s="519"/>
      <c r="P10" s="519"/>
      <c r="Q10" s="519"/>
      <c r="R10" s="2"/>
      <c r="S10" s="138"/>
      <c r="T10" s="4"/>
      <c r="U10" s="261"/>
      <c r="V10" s="143"/>
    </row>
    <row r="11" spans="2:22" ht="22.9" customHeight="1" x14ac:dyDescent="0.2">
      <c r="B11" s="49" t="s">
        <v>97</v>
      </c>
      <c r="C11" s="49"/>
      <c r="D11" s="42" t="s">
        <v>240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8"/>
      <c r="P11" s="8"/>
      <c r="Q11" s="8"/>
      <c r="R11" s="2"/>
      <c r="S11" s="138"/>
      <c r="T11" s="4"/>
      <c r="U11" s="261"/>
      <c r="V11" s="143"/>
    </row>
    <row r="12" spans="2:22" ht="22.9" customHeight="1" x14ac:dyDescent="0.2">
      <c r="B12" s="49" t="s">
        <v>104</v>
      </c>
      <c r="C12" s="49"/>
      <c r="D12" s="42" t="s">
        <v>61</v>
      </c>
      <c r="E12" s="42"/>
      <c r="F12" s="42"/>
      <c r="G12" s="42"/>
      <c r="H12" s="42"/>
      <c r="I12" s="42"/>
      <c r="J12" s="42"/>
      <c r="K12" s="42"/>
      <c r="L12" s="8"/>
      <c r="M12" s="8"/>
      <c r="N12" s="8"/>
      <c r="O12" s="8"/>
      <c r="P12" s="8"/>
      <c r="Q12" s="8"/>
      <c r="R12" s="2"/>
      <c r="S12" s="138"/>
      <c r="T12" s="4"/>
      <c r="U12" s="261"/>
      <c r="V12" s="143"/>
    </row>
    <row r="13" spans="2:22" ht="26.25" customHeight="1" x14ac:dyDescent="0.2">
      <c r="B13" s="49" t="s">
        <v>98</v>
      </c>
      <c r="C13" s="49"/>
      <c r="D13" s="519" t="s">
        <v>352</v>
      </c>
      <c r="E13" s="519"/>
      <c r="F13" s="519"/>
      <c r="G13" s="519"/>
      <c r="H13" s="519"/>
      <c r="I13" s="519"/>
      <c r="J13" s="519"/>
      <c r="K13" s="519"/>
      <c r="L13" s="519"/>
      <c r="M13" s="519"/>
      <c r="N13" s="519"/>
      <c r="O13" s="519"/>
      <c r="P13" s="519"/>
      <c r="Q13" s="519"/>
      <c r="R13" s="303" t="str">
        <f>IF(AND(Antrag!$P$2=TRUE,U13&gt;0),"*","")</f>
        <v/>
      </c>
      <c r="S13" s="138"/>
      <c r="T13" s="4"/>
      <c r="U13" s="261"/>
      <c r="V13" s="143"/>
    </row>
    <row r="14" spans="2:22" ht="26.25" customHeight="1" x14ac:dyDescent="0.2">
      <c r="B14" s="335" t="s">
        <v>99</v>
      </c>
      <c r="C14" s="336"/>
      <c r="D14" s="521" t="s">
        <v>353</v>
      </c>
      <c r="E14" s="521"/>
      <c r="F14" s="521"/>
      <c r="G14" s="521"/>
      <c r="H14" s="521"/>
      <c r="I14" s="521"/>
      <c r="J14" s="521"/>
      <c r="K14" s="521"/>
      <c r="L14" s="521"/>
      <c r="M14" s="521"/>
      <c r="N14" s="521"/>
      <c r="O14" s="521"/>
      <c r="P14" s="521"/>
      <c r="Q14" s="521"/>
      <c r="R14" s="303"/>
      <c r="S14" s="138"/>
      <c r="T14" s="4"/>
      <c r="U14" s="261"/>
      <c r="V14" s="143"/>
    </row>
    <row r="15" spans="2:22" ht="26.25" customHeight="1" x14ac:dyDescent="0.2">
      <c r="B15" s="49" t="s">
        <v>100</v>
      </c>
      <c r="C15" s="50"/>
      <c r="D15" s="519" t="s">
        <v>243</v>
      </c>
      <c r="E15" s="519"/>
      <c r="F15" s="519"/>
      <c r="G15" s="519"/>
      <c r="H15" s="519"/>
      <c r="I15" s="519"/>
      <c r="J15" s="519"/>
      <c r="K15" s="519"/>
      <c r="L15" s="519"/>
      <c r="M15" s="519"/>
      <c r="N15" s="519"/>
      <c r="O15" s="519"/>
      <c r="P15" s="519"/>
      <c r="Q15" s="519"/>
      <c r="R15" s="2"/>
      <c r="S15" s="138"/>
      <c r="T15" s="4"/>
      <c r="U15" s="261"/>
      <c r="V15" s="143"/>
    </row>
    <row r="16" spans="2:22" ht="22.9" customHeight="1" x14ac:dyDescent="0.2">
      <c r="B16" s="49" t="s">
        <v>101</v>
      </c>
      <c r="C16" s="49"/>
      <c r="D16" s="42" t="s">
        <v>62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2"/>
      <c r="S16" s="138"/>
      <c r="T16" s="4"/>
      <c r="U16" s="261"/>
      <c r="V16" s="143"/>
    </row>
    <row r="17" spans="1:24" ht="26.25" customHeight="1" x14ac:dyDescent="0.2">
      <c r="B17" s="49" t="s">
        <v>102</v>
      </c>
      <c r="C17" s="50"/>
      <c r="D17" s="519" t="s">
        <v>244</v>
      </c>
      <c r="E17" s="519"/>
      <c r="F17" s="519"/>
      <c r="G17" s="519"/>
      <c r="H17" s="519"/>
      <c r="I17" s="519"/>
      <c r="J17" s="519"/>
      <c r="K17" s="519"/>
      <c r="L17" s="519"/>
      <c r="M17" s="519"/>
      <c r="N17" s="519"/>
      <c r="O17" s="519"/>
      <c r="P17" s="519"/>
      <c r="Q17" s="519"/>
      <c r="R17" s="2"/>
      <c r="S17" s="138"/>
      <c r="T17" s="4"/>
      <c r="U17" s="261"/>
      <c r="V17" s="143"/>
    </row>
    <row r="18" spans="1:24" ht="22.9" customHeight="1" x14ac:dyDescent="0.2">
      <c r="B18" s="49" t="s">
        <v>103</v>
      </c>
      <c r="C18" s="49"/>
      <c r="D18" s="42" t="s">
        <v>63</v>
      </c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8"/>
      <c r="P18" s="8"/>
      <c r="Q18" s="8"/>
      <c r="R18" s="2"/>
      <c r="S18" s="138"/>
      <c r="T18" s="4"/>
      <c r="U18" s="261"/>
      <c r="V18" s="143"/>
    </row>
    <row r="19" spans="1:24" ht="26.25" customHeight="1" x14ac:dyDescent="0.2">
      <c r="B19" s="49" t="s">
        <v>166</v>
      </c>
      <c r="C19" s="49"/>
      <c r="D19" s="519" t="s">
        <v>153</v>
      </c>
      <c r="E19" s="519"/>
      <c r="F19" s="519"/>
      <c r="G19" s="519"/>
      <c r="H19" s="519"/>
      <c r="I19" s="519"/>
      <c r="J19" s="519"/>
      <c r="K19" s="519"/>
      <c r="L19" s="519"/>
      <c r="M19" s="519"/>
      <c r="N19" s="519"/>
      <c r="O19" s="519"/>
      <c r="P19" s="519"/>
      <c r="Q19" s="519"/>
      <c r="R19" s="2"/>
      <c r="S19" s="138"/>
      <c r="T19" s="4"/>
      <c r="U19" s="261"/>
      <c r="V19" s="143"/>
    </row>
    <row r="20" spans="1:24" ht="22.5" customHeight="1" x14ac:dyDescent="0.2">
      <c r="B20" s="49" t="s">
        <v>241</v>
      </c>
      <c r="C20" s="50"/>
      <c r="D20" s="519" t="s">
        <v>242</v>
      </c>
      <c r="E20" s="519"/>
      <c r="F20" s="519"/>
      <c r="G20" s="519"/>
      <c r="H20" s="519"/>
      <c r="I20" s="519"/>
      <c r="J20" s="519"/>
      <c r="K20" s="519"/>
      <c r="L20" s="519"/>
      <c r="M20" s="519"/>
      <c r="N20" s="519"/>
      <c r="O20" s="519"/>
      <c r="P20" s="519"/>
      <c r="Q20" s="519"/>
      <c r="R20" s="2"/>
      <c r="S20" s="138"/>
      <c r="T20" s="4"/>
      <c r="U20" s="261"/>
      <c r="V20" s="143"/>
    </row>
    <row r="21" spans="1:24" ht="22.9" customHeight="1" x14ac:dyDescent="0.2">
      <c r="B21" s="48" t="s">
        <v>354</v>
      </c>
      <c r="C21" s="48"/>
      <c r="D21" s="523" t="s">
        <v>92</v>
      </c>
      <c r="E21" s="523"/>
      <c r="F21" s="523"/>
      <c r="G21" s="523"/>
      <c r="H21" s="523"/>
      <c r="I21" s="523"/>
      <c r="J21" s="523"/>
      <c r="K21" s="523"/>
      <c r="L21" s="523"/>
      <c r="M21" s="523"/>
      <c r="N21" s="43"/>
      <c r="O21" s="8"/>
      <c r="P21" s="8"/>
      <c r="Q21" s="8"/>
      <c r="R21" s="2"/>
      <c r="S21" s="138"/>
      <c r="T21" s="4"/>
      <c r="U21" s="261"/>
      <c r="V21" s="143"/>
    </row>
    <row r="22" spans="1:24" ht="3.6" customHeight="1" thickBot="1" x14ac:dyDescent="0.25">
      <c r="B22" s="51"/>
      <c r="C22" s="51"/>
      <c r="D22" s="2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1"/>
      <c r="U22" s="136"/>
      <c r="V22" s="143"/>
    </row>
    <row r="23" spans="1:24" ht="22.9" customHeight="1" thickBot="1" x14ac:dyDescent="0.25">
      <c r="B23" s="20"/>
      <c r="C23" s="20"/>
      <c r="D23" s="5" t="s">
        <v>355</v>
      </c>
      <c r="E23" s="6"/>
      <c r="F23" s="6"/>
      <c r="G23" s="6"/>
      <c r="H23" s="6"/>
      <c r="I23" s="6"/>
      <c r="J23" s="6"/>
      <c r="K23" s="6"/>
      <c r="L23" s="6"/>
      <c r="M23" s="2"/>
      <c r="N23" s="141"/>
      <c r="O23" s="141"/>
      <c r="P23" s="522"/>
      <c r="Q23" s="522"/>
      <c r="R23" s="522"/>
      <c r="S23" s="522"/>
      <c r="T23" s="2"/>
      <c r="U23" s="137" t="str">
        <f>IF(SUM(U10:U21)=0,"",SUM(U10:U21))</f>
        <v/>
      </c>
      <c r="V23" s="143"/>
    </row>
    <row r="24" spans="1:24" ht="13.5" customHeight="1" x14ac:dyDescent="0.2"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</row>
    <row r="25" spans="1:24" ht="4.9000000000000004" customHeight="1" x14ac:dyDescent="0.2">
      <c r="B25" s="141"/>
      <c r="C25" s="141"/>
      <c r="D25" s="39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</row>
    <row r="26" spans="1:24" ht="4.9000000000000004" customHeight="1" x14ac:dyDescent="0.2">
      <c r="B26" s="46"/>
      <c r="C26" s="46"/>
      <c r="D26" s="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</row>
    <row r="27" spans="1:24" s="309" customFormat="1" ht="12.75" customHeight="1" x14ac:dyDescent="0.2">
      <c r="A27" s="304"/>
      <c r="B27" s="305"/>
      <c r="C27" s="306"/>
      <c r="D27" s="307" t="str">
        <f>IF(AND(Antrag!$P$2=TRUE,U13&gt;0),"* Nicht förderfähig in Verbindung mit dem beantragten Zuschuss Klimabonus - bitte Kostenansatz zu 4.1.4. löschen!","")</f>
        <v/>
      </c>
      <c r="E27" s="308"/>
      <c r="F27" s="308"/>
      <c r="G27" s="308"/>
      <c r="H27" s="308"/>
      <c r="I27" s="308"/>
      <c r="J27" s="308"/>
      <c r="K27" s="308"/>
      <c r="L27" s="308"/>
      <c r="M27" s="308"/>
      <c r="N27" s="308"/>
      <c r="O27" s="308"/>
      <c r="P27" s="308"/>
      <c r="Q27" s="308"/>
      <c r="R27" s="308"/>
      <c r="S27" s="308"/>
      <c r="T27" s="308"/>
      <c r="U27" s="308"/>
      <c r="V27" s="308"/>
      <c r="W27" s="304"/>
      <c r="X27" s="304"/>
    </row>
    <row r="28" spans="1:24" ht="12.75" customHeight="1" x14ac:dyDescent="0.2">
      <c r="B28" s="211"/>
      <c r="C28" s="46"/>
      <c r="D28" s="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</row>
    <row r="29" spans="1:24" ht="12.75" customHeight="1" x14ac:dyDescent="0.2">
      <c r="B29" s="211"/>
      <c r="C29" s="46"/>
      <c r="D29" s="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</row>
    <row r="30" spans="1:24" ht="12.75" customHeight="1" x14ac:dyDescent="0.2">
      <c r="B30" s="211"/>
      <c r="C30" s="46"/>
      <c r="D30" s="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</row>
    <row r="31" spans="1:24" ht="10.9" customHeight="1" x14ac:dyDescent="0.2">
      <c r="B31" s="211"/>
      <c r="C31" s="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</row>
    <row r="32" spans="1:24" ht="36" customHeight="1" x14ac:dyDescent="0.2">
      <c r="A32" s="46"/>
      <c r="B32" s="46"/>
      <c r="C32" s="46"/>
      <c r="D32" s="33"/>
      <c r="E32" s="33"/>
      <c r="F32" s="33"/>
      <c r="G32" s="33"/>
      <c r="H32" s="33"/>
      <c r="I32" s="33"/>
      <c r="J32" s="33"/>
      <c r="K32" s="141"/>
      <c r="L32" s="141"/>
      <c r="M32" s="96"/>
      <c r="N32" s="96"/>
      <c r="O32" s="96"/>
      <c r="P32" s="96"/>
      <c r="Q32" s="96"/>
      <c r="R32" s="96"/>
      <c r="S32" s="34"/>
      <c r="T32" s="135"/>
      <c r="U32" s="135"/>
      <c r="V32" s="141"/>
    </row>
    <row r="33" spans="1:22" ht="18.600000000000001" customHeight="1" x14ac:dyDescent="0.2">
      <c r="A33" s="141"/>
      <c r="B33" s="41"/>
      <c r="C33" s="41"/>
      <c r="D33" s="41" t="s">
        <v>217</v>
      </c>
      <c r="E33" s="41"/>
      <c r="F33" s="41"/>
      <c r="G33" s="41"/>
      <c r="H33" s="41"/>
      <c r="I33" s="41"/>
      <c r="J33" s="41"/>
      <c r="K33" s="141"/>
      <c r="L33" s="141"/>
      <c r="M33" s="41" t="s">
        <v>135</v>
      </c>
      <c r="N33" s="97"/>
      <c r="O33" s="97"/>
      <c r="P33" s="97"/>
      <c r="Q33" s="97"/>
      <c r="R33" s="97"/>
      <c r="S33" s="141"/>
      <c r="T33" s="141"/>
      <c r="U33" s="141"/>
      <c r="V33" s="141"/>
    </row>
    <row r="34" spans="1:22" x14ac:dyDescent="0.2">
      <c r="A34" s="141"/>
      <c r="B34" s="41"/>
      <c r="C34" s="41"/>
      <c r="D34" s="41"/>
      <c r="E34" s="41"/>
      <c r="F34" s="41"/>
      <c r="G34" s="41"/>
      <c r="H34" s="41"/>
      <c r="I34" s="41"/>
      <c r="J34" s="41"/>
      <c r="K34" s="141"/>
      <c r="L34" s="141"/>
      <c r="M34" s="41"/>
      <c r="N34" s="97"/>
      <c r="O34" s="97"/>
      <c r="P34" s="97"/>
      <c r="Q34" s="97"/>
      <c r="R34" s="97"/>
      <c r="S34" s="141"/>
      <c r="T34" s="141"/>
      <c r="U34" s="141"/>
      <c r="V34" s="141"/>
    </row>
    <row r="35" spans="1:22" x14ac:dyDescent="0.2">
      <c r="A35" s="141"/>
      <c r="B35" s="41"/>
      <c r="C35" s="168" t="s">
        <v>245</v>
      </c>
      <c r="D35" s="41"/>
      <c r="E35" s="41"/>
      <c r="F35" s="41"/>
      <c r="G35" s="41"/>
      <c r="H35" s="41"/>
      <c r="I35" s="41"/>
      <c r="J35" s="41"/>
      <c r="K35" s="141"/>
      <c r="L35" s="141"/>
      <c r="M35" s="41"/>
      <c r="N35" s="97"/>
      <c r="O35" s="97"/>
      <c r="P35" s="97"/>
      <c r="Q35" s="97"/>
      <c r="R35" s="97"/>
      <c r="S35" s="141"/>
      <c r="T35" s="141"/>
      <c r="U35" s="141"/>
      <c r="V35" s="141"/>
    </row>
    <row r="36" spans="1:22" x14ac:dyDescent="0.2">
      <c r="A36" s="141"/>
      <c r="B36" s="41"/>
      <c r="C36" s="168" t="s">
        <v>246</v>
      </c>
      <c r="D36" s="41"/>
      <c r="E36" s="41"/>
      <c r="F36" s="41"/>
      <c r="G36" s="41"/>
      <c r="H36" s="41"/>
      <c r="I36" s="41"/>
      <c r="J36" s="41"/>
      <c r="K36" s="141"/>
      <c r="L36" s="141"/>
      <c r="M36" s="41"/>
      <c r="N36" s="97"/>
      <c r="O36" s="97"/>
      <c r="P36" s="97"/>
      <c r="Q36" s="97"/>
      <c r="R36" s="97"/>
      <c r="S36" s="141"/>
      <c r="T36" s="141"/>
      <c r="U36" s="141"/>
      <c r="V36" s="141"/>
    </row>
    <row r="37" spans="1:22" x14ac:dyDescent="0.2">
      <c r="A37" s="141"/>
      <c r="B37" s="41"/>
      <c r="C37" s="168"/>
      <c r="D37" s="41"/>
      <c r="E37" s="41"/>
      <c r="F37" s="41"/>
      <c r="G37" s="41"/>
      <c r="H37" s="41"/>
      <c r="I37" s="41"/>
      <c r="J37" s="41"/>
      <c r="K37" s="141"/>
      <c r="L37" s="141"/>
      <c r="M37" s="41"/>
      <c r="N37" s="97"/>
      <c r="O37" s="97"/>
      <c r="P37" s="97"/>
      <c r="Q37" s="97"/>
      <c r="R37" s="97"/>
      <c r="S37" s="141"/>
      <c r="T37" s="141"/>
      <c r="U37" s="141"/>
      <c r="V37" s="141"/>
    </row>
    <row r="38" spans="1:22" x14ac:dyDescent="0.2">
      <c r="A38" s="141"/>
      <c r="B38" s="41"/>
      <c r="C38" s="168"/>
      <c r="D38" s="41"/>
      <c r="E38" s="41"/>
      <c r="F38" s="41"/>
      <c r="G38" s="41"/>
      <c r="H38" s="41"/>
      <c r="I38" s="41"/>
      <c r="J38" s="41"/>
      <c r="K38" s="141"/>
      <c r="L38" s="141"/>
      <c r="M38" s="41"/>
      <c r="N38" s="97"/>
      <c r="O38" s="97"/>
      <c r="P38" s="97"/>
      <c r="Q38" s="97"/>
      <c r="R38" s="97"/>
      <c r="S38" s="141"/>
      <c r="T38" s="141"/>
      <c r="U38" s="141"/>
      <c r="V38" s="141"/>
    </row>
    <row r="39" spans="1:22" x14ac:dyDescent="0.2"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62" t="s">
        <v>231</v>
      </c>
      <c r="V39" s="141"/>
    </row>
    <row r="40" spans="1:22" ht="4.5" customHeight="1" x14ac:dyDescent="0.2"/>
    <row r="41" spans="1:22" ht="7.5" customHeight="1" x14ac:dyDescent="0.2"/>
  </sheetData>
  <sheetProtection algorithmName="SHA-512" hashValue="t6iIFpte8DL7lTniktPnTlRNfZMIuJAgRh+9Ny8q3anffHbtUMCBr/dEPk60hTo5/Hp7vZKx3b0KY78zVwtTIQ==" saltValue="flZo7Y1IaNu86xhdF/asrQ==" spinCount="100000" sheet="1" objects="1" scenarios="1"/>
  <mergeCells count="14">
    <mergeCell ref="P23:S23"/>
    <mergeCell ref="D17:Q17"/>
    <mergeCell ref="D21:M21"/>
    <mergeCell ref="D15:Q15"/>
    <mergeCell ref="D19:Q19"/>
    <mergeCell ref="B2:C2"/>
    <mergeCell ref="D2:N2"/>
    <mergeCell ref="D3:N3"/>
    <mergeCell ref="D13:Q13"/>
    <mergeCell ref="D20:Q20"/>
    <mergeCell ref="D10:Q10"/>
    <mergeCell ref="G5:O5"/>
    <mergeCell ref="G7:O7"/>
    <mergeCell ref="D14:Q14"/>
  </mergeCells>
  <pageMargins left="0.39370078740157483" right="0.31496062992125984" top="0.39370078740157483" bottom="0.39370078740157483" header="0.31496062992125984" footer="0.31496062992125984"/>
  <pageSetup paperSize="9" orientation="portrait" r:id="rId1"/>
  <headerFooter>
    <oddHeader xml:space="preserve">&amp;L&amp;"Calibri,Standard"&amp;8&amp;K000000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8"/>
  <sheetViews>
    <sheetView showGridLines="0" zoomScale="130" zoomScaleNormal="130" workbookViewId="0">
      <selection activeCell="D16" sqref="D16:M16"/>
    </sheetView>
  </sheetViews>
  <sheetFormatPr baseColWidth="10" defaultRowHeight="12.75" x14ac:dyDescent="0.2"/>
  <cols>
    <col min="1" max="1" width="0.85546875" style="143" customWidth="1"/>
    <col min="2" max="2" width="4.7109375" style="139" customWidth="1"/>
    <col min="3" max="3" width="0.7109375" style="139" customWidth="1"/>
    <col min="4" max="4" width="3.140625" style="139" customWidth="1"/>
    <col min="5" max="5" width="7.42578125" style="139" customWidth="1"/>
    <col min="6" max="6" width="6.7109375" style="139" customWidth="1"/>
    <col min="7" max="7" width="3.42578125" style="139" customWidth="1"/>
    <col min="8" max="8" width="4.5703125" style="139" customWidth="1"/>
    <col min="9" max="9" width="8" style="139" customWidth="1"/>
    <col min="10" max="10" width="17" style="139" customWidth="1"/>
    <col min="11" max="11" width="5.28515625" style="139" customWidth="1"/>
    <col min="12" max="12" width="8.5703125" style="139" customWidth="1"/>
    <col min="13" max="14" width="3.28515625" style="139" customWidth="1"/>
    <col min="15" max="15" width="8.5703125" style="139" customWidth="1"/>
    <col min="16" max="16" width="1.5703125" style="139" customWidth="1"/>
    <col min="17" max="17" width="7.140625" style="139" customWidth="1"/>
    <col min="18" max="18" width="3.140625" style="139" customWidth="1"/>
    <col min="19" max="19" width="1.28515625" customWidth="1"/>
  </cols>
  <sheetData>
    <row r="1" spans="1:18" ht="16.5" customHeight="1" x14ac:dyDescent="0.2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</row>
    <row r="2" spans="1:18" ht="39.75" customHeight="1" x14ac:dyDescent="0.4">
      <c r="A2" s="141"/>
      <c r="B2" s="292" t="s">
        <v>117</v>
      </c>
      <c r="C2" s="269"/>
      <c r="D2" s="527" t="s">
        <v>328</v>
      </c>
      <c r="E2" s="528"/>
      <c r="F2" s="528"/>
      <c r="G2" s="528"/>
      <c r="H2" s="528"/>
      <c r="I2" s="528"/>
      <c r="J2" s="528"/>
      <c r="K2" s="528"/>
      <c r="L2" s="141"/>
      <c r="M2" s="141"/>
      <c r="N2" s="141"/>
      <c r="O2" s="141"/>
      <c r="P2" s="141"/>
      <c r="Q2" s="141"/>
      <c r="R2" s="141"/>
    </row>
    <row r="3" spans="1:18" x14ac:dyDescent="0.2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</row>
    <row r="4" spans="1:18" ht="24.75" customHeight="1" x14ac:dyDescent="0.2">
      <c r="A4" s="41"/>
      <c r="B4" s="41"/>
      <c r="C4" s="141"/>
      <c r="D4" s="149"/>
      <c r="E4" s="149"/>
      <c r="F4" s="148"/>
      <c r="G4" s="148"/>
      <c r="H4" s="148"/>
      <c r="I4" s="148"/>
      <c r="J4" s="148"/>
      <c r="K4" s="41"/>
      <c r="L4" s="141"/>
      <c r="M4" s="141"/>
      <c r="N4" s="141"/>
      <c r="O4" s="141"/>
      <c r="P4" s="141"/>
      <c r="Q4" s="141"/>
      <c r="R4" s="141"/>
    </row>
    <row r="5" spans="1:18" ht="5.45" customHeight="1" x14ac:dyDescent="0.2">
      <c r="A5" s="41"/>
      <c r="B5" s="41"/>
      <c r="C5" s="41"/>
      <c r="D5" s="149"/>
      <c r="E5" s="41"/>
      <c r="F5" s="41"/>
      <c r="G5" s="41"/>
      <c r="H5" s="41"/>
      <c r="I5" s="41"/>
      <c r="J5" s="41"/>
      <c r="K5" s="41"/>
      <c r="L5" s="141"/>
      <c r="M5" s="141"/>
      <c r="N5" s="141"/>
      <c r="O5" s="141"/>
      <c r="P5" s="141"/>
      <c r="Q5" s="141"/>
      <c r="R5" s="141"/>
    </row>
    <row r="6" spans="1:18" ht="13.9" customHeight="1" x14ac:dyDescent="0.2">
      <c r="A6" s="41"/>
      <c r="B6" s="41"/>
      <c r="C6" s="41"/>
      <c r="D6" s="149"/>
      <c r="E6" s="41"/>
      <c r="F6" s="41"/>
      <c r="G6" s="41"/>
      <c r="H6" s="41"/>
      <c r="I6" s="41"/>
      <c r="J6" s="41"/>
      <c r="K6" s="41"/>
      <c r="L6" s="141"/>
      <c r="M6" s="141"/>
      <c r="N6" s="141"/>
      <c r="O6" s="141"/>
      <c r="P6" s="141"/>
      <c r="Q6" s="141"/>
      <c r="R6" s="141"/>
    </row>
    <row r="7" spans="1:18" ht="5.45" customHeight="1" x14ac:dyDescent="0.2">
      <c r="A7" s="41"/>
      <c r="B7" s="41"/>
      <c r="C7" s="41"/>
      <c r="D7" s="149"/>
      <c r="E7" s="41"/>
      <c r="F7" s="41"/>
      <c r="G7" s="41"/>
      <c r="H7" s="41"/>
      <c r="I7" s="41"/>
      <c r="J7" s="41"/>
      <c r="K7" s="41"/>
      <c r="L7" s="141"/>
      <c r="M7" s="141"/>
      <c r="N7" s="141"/>
      <c r="O7" s="141"/>
      <c r="P7" s="141"/>
      <c r="Q7" s="141"/>
      <c r="R7" s="141"/>
    </row>
    <row r="8" spans="1:18" ht="20.100000000000001" customHeight="1" x14ac:dyDescent="0.2">
      <c r="A8" s="141"/>
      <c r="B8" s="141"/>
      <c r="C8" s="141"/>
      <c r="D8" s="141"/>
      <c r="E8" s="46"/>
      <c r="F8" s="141"/>
      <c r="G8" s="141"/>
      <c r="H8" s="141"/>
      <c r="I8" s="141"/>
      <c r="J8" s="141"/>
      <c r="K8" s="141"/>
      <c r="L8" s="148"/>
      <c r="M8" s="41"/>
      <c r="N8" s="141"/>
      <c r="O8" s="141"/>
      <c r="P8" s="141"/>
      <c r="Q8" s="148"/>
      <c r="R8" s="141"/>
    </row>
    <row r="9" spans="1:18" ht="20.100000000000001" customHeight="1" x14ac:dyDescent="0.2">
      <c r="A9" s="141"/>
      <c r="B9" s="141"/>
      <c r="C9" s="141"/>
      <c r="D9" s="106" t="s">
        <v>149</v>
      </c>
      <c r="E9" s="46"/>
      <c r="F9" s="525" t="str">
        <f>IF(Antrag!D12="","",Antrag!D12)</f>
        <v/>
      </c>
      <c r="G9" s="525"/>
      <c r="H9" s="525"/>
      <c r="I9" s="525"/>
      <c r="J9" s="525"/>
      <c r="K9" s="525"/>
      <c r="L9" s="525"/>
      <c r="M9" s="525"/>
      <c r="N9" s="24"/>
      <c r="O9" s="24"/>
      <c r="P9" s="24"/>
      <c r="Q9" s="24"/>
      <c r="R9" s="141"/>
    </row>
    <row r="10" spans="1:18" ht="5.45" customHeight="1" x14ac:dyDescent="0.2">
      <c r="A10" s="41"/>
      <c r="B10" s="41"/>
      <c r="C10" s="41"/>
      <c r="D10" s="149"/>
      <c r="E10" s="41"/>
      <c r="F10" s="41"/>
      <c r="G10" s="41"/>
      <c r="H10" s="162"/>
      <c r="I10" s="162"/>
      <c r="J10" s="162"/>
      <c r="K10" s="162"/>
      <c r="L10" s="140"/>
      <c r="M10" s="140"/>
      <c r="N10" s="24"/>
      <c r="O10" s="24"/>
      <c r="P10" s="24"/>
      <c r="Q10" s="24"/>
      <c r="R10" s="141"/>
    </row>
    <row r="11" spans="1:18" ht="20.100000000000001" customHeight="1" x14ac:dyDescent="0.2">
      <c r="A11" s="141"/>
      <c r="B11" s="141"/>
      <c r="C11" s="141"/>
      <c r="D11" s="37" t="s">
        <v>151</v>
      </c>
      <c r="E11" s="46"/>
      <c r="F11" s="525" t="str">
        <f>IF(Antrag!O80="","",Antrag!O80)</f>
        <v/>
      </c>
      <c r="G11" s="525"/>
      <c r="H11" s="525"/>
      <c r="I11" s="525"/>
      <c r="J11" s="525"/>
      <c r="K11" s="525"/>
      <c r="L11" s="525"/>
      <c r="M11" s="525"/>
      <c r="N11" s="24"/>
      <c r="O11" s="24"/>
      <c r="P11" s="24"/>
      <c r="Q11" s="24"/>
      <c r="R11" s="141"/>
    </row>
    <row r="12" spans="1:18" ht="15" customHeight="1" x14ac:dyDescent="0.2">
      <c r="A12" s="141"/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41"/>
    </row>
    <row r="13" spans="1:18" x14ac:dyDescent="0.2">
      <c r="A13" s="141"/>
      <c r="B13" s="36"/>
      <c r="C13" s="141"/>
      <c r="D13" s="29" t="s">
        <v>137</v>
      </c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529" t="s">
        <v>340</v>
      </c>
      <c r="P13" s="530"/>
      <c r="Q13" s="531"/>
      <c r="R13" s="41"/>
    </row>
    <row r="14" spans="1:18" x14ac:dyDescent="0.2">
      <c r="A14" s="141"/>
      <c r="B14" s="141"/>
      <c r="C14" s="141"/>
      <c r="D14" s="29" t="s">
        <v>138</v>
      </c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532"/>
      <c r="P14" s="533"/>
      <c r="Q14" s="534"/>
      <c r="R14" s="41"/>
    </row>
    <row r="15" spans="1:18" ht="6" customHeight="1" x14ac:dyDescent="0.2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41"/>
    </row>
    <row r="16" spans="1:18" ht="19.899999999999999" customHeight="1" x14ac:dyDescent="0.2">
      <c r="A16" s="141"/>
      <c r="B16" s="141"/>
      <c r="C16" s="141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N16" s="141"/>
      <c r="O16" s="524"/>
      <c r="P16" s="524"/>
      <c r="Q16" s="524"/>
      <c r="R16" s="212"/>
    </row>
    <row r="17" spans="1:18" ht="19.899999999999999" customHeight="1" x14ac:dyDescent="0.2">
      <c r="A17" s="141"/>
      <c r="B17" s="141"/>
      <c r="C17" s="141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141"/>
      <c r="O17" s="524"/>
      <c r="P17" s="524"/>
      <c r="Q17" s="524"/>
      <c r="R17" s="212"/>
    </row>
    <row r="18" spans="1:18" ht="19.899999999999999" customHeight="1" x14ac:dyDescent="0.2">
      <c r="A18" s="141"/>
      <c r="B18" s="141"/>
      <c r="C18" s="141"/>
      <c r="D18" s="526"/>
      <c r="E18" s="526"/>
      <c r="F18" s="526"/>
      <c r="G18" s="526"/>
      <c r="H18" s="526"/>
      <c r="I18" s="526"/>
      <c r="J18" s="526"/>
      <c r="K18" s="526"/>
      <c r="L18" s="526"/>
      <c r="M18" s="526"/>
      <c r="N18" s="141"/>
      <c r="O18" s="524"/>
      <c r="P18" s="524"/>
      <c r="Q18" s="524"/>
      <c r="R18" s="212"/>
    </row>
    <row r="19" spans="1:18" ht="19.899999999999999" customHeight="1" x14ac:dyDescent="0.2">
      <c r="A19" s="141"/>
      <c r="B19" s="141"/>
      <c r="C19" s="141"/>
      <c r="D19" s="526"/>
      <c r="E19" s="526"/>
      <c r="F19" s="526"/>
      <c r="G19" s="526"/>
      <c r="H19" s="526"/>
      <c r="I19" s="526"/>
      <c r="J19" s="526"/>
      <c r="K19" s="526"/>
      <c r="L19" s="526"/>
      <c r="M19" s="526"/>
      <c r="N19" s="141"/>
      <c r="O19" s="524"/>
      <c r="P19" s="524"/>
      <c r="Q19" s="524"/>
      <c r="R19" s="212"/>
    </row>
    <row r="20" spans="1:18" ht="19.899999999999999" customHeight="1" x14ac:dyDescent="0.2">
      <c r="A20" s="141"/>
      <c r="B20" s="141"/>
      <c r="C20" s="141"/>
      <c r="D20" s="526"/>
      <c r="E20" s="526"/>
      <c r="F20" s="526"/>
      <c r="G20" s="526"/>
      <c r="H20" s="526"/>
      <c r="I20" s="526"/>
      <c r="J20" s="526"/>
      <c r="K20" s="526"/>
      <c r="L20" s="526"/>
      <c r="M20" s="526"/>
      <c r="N20" s="141"/>
      <c r="O20" s="524"/>
      <c r="P20" s="524"/>
      <c r="Q20" s="524"/>
      <c r="R20" s="212"/>
    </row>
    <row r="21" spans="1:18" ht="19.899999999999999" customHeight="1" x14ac:dyDescent="0.2">
      <c r="A21" s="141"/>
      <c r="B21" s="141"/>
      <c r="C21" s="141"/>
      <c r="D21" s="526"/>
      <c r="E21" s="526"/>
      <c r="F21" s="526"/>
      <c r="G21" s="526"/>
      <c r="H21" s="526"/>
      <c r="I21" s="526"/>
      <c r="J21" s="526"/>
      <c r="K21" s="526"/>
      <c r="L21" s="526"/>
      <c r="M21" s="526"/>
      <c r="N21" s="141"/>
      <c r="O21" s="524"/>
      <c r="P21" s="524"/>
      <c r="Q21" s="524"/>
      <c r="R21" s="212"/>
    </row>
    <row r="22" spans="1:18" ht="19.899999999999999" customHeight="1" x14ac:dyDescent="0.2">
      <c r="A22" s="141"/>
      <c r="B22" s="141"/>
      <c r="C22" s="141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141"/>
      <c r="O22" s="524"/>
      <c r="P22" s="524"/>
      <c r="Q22" s="524"/>
      <c r="R22" s="212"/>
    </row>
    <row r="23" spans="1:18" ht="19.899999999999999" customHeight="1" x14ac:dyDescent="0.2">
      <c r="A23" s="141"/>
      <c r="B23" s="141"/>
      <c r="C23" s="141"/>
      <c r="D23" s="526"/>
      <c r="E23" s="526"/>
      <c r="F23" s="526"/>
      <c r="G23" s="526"/>
      <c r="H23" s="526"/>
      <c r="I23" s="526"/>
      <c r="J23" s="526"/>
      <c r="K23" s="526"/>
      <c r="L23" s="526"/>
      <c r="M23" s="526"/>
      <c r="N23" s="141"/>
      <c r="O23" s="524"/>
      <c r="P23" s="524"/>
      <c r="Q23" s="524"/>
      <c r="R23" s="212"/>
    </row>
    <row r="24" spans="1:18" ht="19.899999999999999" customHeight="1" x14ac:dyDescent="0.2">
      <c r="A24" s="141"/>
      <c r="B24" s="141"/>
      <c r="C24" s="141"/>
      <c r="D24" s="526"/>
      <c r="E24" s="526"/>
      <c r="F24" s="526"/>
      <c r="G24" s="526"/>
      <c r="H24" s="526"/>
      <c r="I24" s="526"/>
      <c r="J24" s="526"/>
      <c r="K24" s="526"/>
      <c r="L24" s="526"/>
      <c r="M24" s="526"/>
      <c r="N24" s="141"/>
      <c r="O24" s="524"/>
      <c r="P24" s="524"/>
      <c r="Q24" s="524"/>
      <c r="R24" s="212"/>
    </row>
    <row r="25" spans="1:18" ht="19.899999999999999" customHeight="1" x14ac:dyDescent="0.2">
      <c r="A25" s="141"/>
      <c r="B25" s="141"/>
      <c r="C25" s="141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141"/>
      <c r="O25" s="524"/>
      <c r="P25" s="524"/>
      <c r="Q25" s="524"/>
      <c r="R25" s="212"/>
    </row>
    <row r="26" spans="1:18" ht="19.899999999999999" customHeight="1" x14ac:dyDescent="0.2">
      <c r="A26" s="141"/>
      <c r="B26" s="141"/>
      <c r="C26" s="141"/>
      <c r="D26" s="526"/>
      <c r="E26" s="526"/>
      <c r="F26" s="526"/>
      <c r="G26" s="526"/>
      <c r="H26" s="526"/>
      <c r="I26" s="526"/>
      <c r="J26" s="526"/>
      <c r="K26" s="526"/>
      <c r="L26" s="526"/>
      <c r="M26" s="526"/>
      <c r="N26" s="141"/>
      <c r="O26" s="524"/>
      <c r="P26" s="524"/>
      <c r="Q26" s="524"/>
      <c r="R26" s="212"/>
    </row>
    <row r="27" spans="1:18" ht="19.899999999999999" customHeight="1" x14ac:dyDescent="0.2">
      <c r="A27" s="141"/>
      <c r="B27" s="141"/>
      <c r="C27" s="141"/>
      <c r="D27" s="526"/>
      <c r="E27" s="526"/>
      <c r="F27" s="526"/>
      <c r="G27" s="526"/>
      <c r="H27" s="526"/>
      <c r="I27" s="526"/>
      <c r="J27" s="526"/>
      <c r="K27" s="526"/>
      <c r="L27" s="526"/>
      <c r="M27" s="526"/>
      <c r="N27" s="141"/>
      <c r="O27" s="524"/>
      <c r="P27" s="524"/>
      <c r="Q27" s="524"/>
      <c r="R27" s="212"/>
    </row>
    <row r="28" spans="1:18" ht="19.899999999999999" customHeight="1" x14ac:dyDescent="0.2">
      <c r="A28" s="141"/>
      <c r="B28" s="141"/>
      <c r="C28" s="141"/>
      <c r="D28" s="526"/>
      <c r="E28" s="526"/>
      <c r="F28" s="526"/>
      <c r="G28" s="526"/>
      <c r="H28" s="526"/>
      <c r="I28" s="526"/>
      <c r="J28" s="526"/>
      <c r="K28" s="526"/>
      <c r="L28" s="526"/>
      <c r="M28" s="526"/>
      <c r="N28" s="141"/>
      <c r="O28" s="524"/>
      <c r="P28" s="524"/>
      <c r="Q28" s="524"/>
      <c r="R28" s="212"/>
    </row>
    <row r="29" spans="1:18" ht="19.899999999999999" customHeight="1" x14ac:dyDescent="0.2">
      <c r="A29" s="141"/>
      <c r="B29" s="141"/>
      <c r="C29" s="141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141"/>
      <c r="O29" s="524"/>
      <c r="P29" s="524"/>
      <c r="Q29" s="524"/>
      <c r="R29" s="212"/>
    </row>
    <row r="30" spans="1:18" ht="19.899999999999999" customHeight="1" x14ac:dyDescent="0.2">
      <c r="A30" s="141"/>
      <c r="B30" s="141"/>
      <c r="C30" s="141"/>
      <c r="D30" s="526"/>
      <c r="E30" s="526"/>
      <c r="F30" s="526"/>
      <c r="G30" s="526"/>
      <c r="H30" s="526"/>
      <c r="I30" s="526"/>
      <c r="J30" s="526"/>
      <c r="K30" s="526"/>
      <c r="L30" s="526"/>
      <c r="M30" s="526"/>
      <c r="N30" s="141"/>
      <c r="O30" s="524"/>
      <c r="P30" s="524"/>
      <c r="Q30" s="524"/>
      <c r="R30" s="212"/>
    </row>
    <row r="31" spans="1:18" ht="19.899999999999999" customHeight="1" x14ac:dyDescent="0.2">
      <c r="A31" s="141"/>
      <c r="B31" s="141"/>
      <c r="C31" s="141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141"/>
      <c r="O31" s="524"/>
      <c r="P31" s="524"/>
      <c r="Q31" s="524"/>
      <c r="R31" s="212"/>
    </row>
    <row r="32" spans="1:18" ht="19.899999999999999" customHeight="1" x14ac:dyDescent="0.2">
      <c r="A32" s="141"/>
      <c r="B32" s="141"/>
      <c r="C32" s="141"/>
      <c r="D32" s="526"/>
      <c r="E32" s="526"/>
      <c r="F32" s="526"/>
      <c r="G32" s="526"/>
      <c r="H32" s="526"/>
      <c r="I32" s="526"/>
      <c r="J32" s="526"/>
      <c r="K32" s="526"/>
      <c r="L32" s="526"/>
      <c r="M32" s="526"/>
      <c r="N32" s="141"/>
      <c r="O32" s="524"/>
      <c r="P32" s="524"/>
      <c r="Q32" s="524"/>
      <c r="R32" s="212"/>
    </row>
    <row r="33" spans="1:18" ht="19.899999999999999" customHeight="1" x14ac:dyDescent="0.2">
      <c r="A33" s="141"/>
      <c r="B33" s="141"/>
      <c r="C33" s="141"/>
      <c r="D33" s="526"/>
      <c r="E33" s="526"/>
      <c r="F33" s="526"/>
      <c r="G33" s="526"/>
      <c r="H33" s="526"/>
      <c r="I33" s="526"/>
      <c r="J33" s="526"/>
      <c r="K33" s="526"/>
      <c r="L33" s="526"/>
      <c r="M33" s="526"/>
      <c r="N33" s="141"/>
      <c r="O33" s="524"/>
      <c r="P33" s="524"/>
      <c r="Q33" s="524"/>
      <c r="R33" s="212"/>
    </row>
    <row r="34" spans="1:18" ht="19.899999999999999" customHeight="1" x14ac:dyDescent="0.2">
      <c r="A34" s="141"/>
      <c r="B34" s="141"/>
      <c r="C34" s="141"/>
      <c r="D34" s="526"/>
      <c r="E34" s="526"/>
      <c r="F34" s="526"/>
      <c r="G34" s="526"/>
      <c r="H34" s="526"/>
      <c r="I34" s="526"/>
      <c r="J34" s="526"/>
      <c r="K34" s="526"/>
      <c r="L34" s="526"/>
      <c r="M34" s="526"/>
      <c r="N34" s="141"/>
      <c r="O34" s="524"/>
      <c r="P34" s="524"/>
      <c r="Q34" s="524"/>
      <c r="R34" s="212"/>
    </row>
    <row r="35" spans="1:18" ht="19.899999999999999" customHeight="1" x14ac:dyDescent="0.2">
      <c r="A35" s="141"/>
      <c r="B35" s="141"/>
      <c r="C35" s="141"/>
      <c r="D35" s="526"/>
      <c r="E35" s="526"/>
      <c r="F35" s="526"/>
      <c r="G35" s="526"/>
      <c r="H35" s="526"/>
      <c r="I35" s="526"/>
      <c r="J35" s="526"/>
      <c r="K35" s="526"/>
      <c r="L35" s="526"/>
      <c r="M35" s="526"/>
      <c r="N35" s="142"/>
      <c r="O35" s="524"/>
      <c r="P35" s="524"/>
      <c r="Q35" s="524"/>
      <c r="R35" s="212"/>
    </row>
    <row r="36" spans="1:18" ht="6" customHeight="1" x14ac:dyDescent="0.2">
      <c r="A36" s="141"/>
      <c r="B36" s="141"/>
      <c r="C36" s="141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147"/>
      <c r="P36" s="147"/>
      <c r="Q36" s="147"/>
      <c r="R36" s="46"/>
    </row>
    <row r="37" spans="1:18" ht="25.15" customHeight="1" x14ac:dyDescent="0.2">
      <c r="A37" s="141"/>
      <c r="B37" s="141"/>
      <c r="C37" s="141"/>
      <c r="D37" s="130" t="s">
        <v>72</v>
      </c>
      <c r="E37" s="135"/>
      <c r="F37" s="135"/>
      <c r="G37" s="135"/>
      <c r="H37" s="135"/>
      <c r="I37" s="135"/>
      <c r="J37" s="135"/>
      <c r="K37" s="135"/>
      <c r="L37" s="135"/>
      <c r="M37" s="135"/>
      <c r="N37" s="141"/>
      <c r="O37" s="535" t="str">
        <f>IF(SUM(O16:Q35)=0,"",SUM(O16:Q35))</f>
        <v/>
      </c>
      <c r="P37" s="536"/>
      <c r="Q37" s="537"/>
      <c r="R37" s="212"/>
    </row>
    <row r="38" spans="1:18" ht="15" customHeight="1" x14ac:dyDescent="0.2">
      <c r="A38" s="2"/>
      <c r="B38" s="46"/>
      <c r="C38" s="46"/>
      <c r="D38" s="46"/>
      <c r="E38" s="46"/>
      <c r="F38" s="46"/>
      <c r="G38" s="46"/>
      <c r="H38" s="46"/>
      <c r="I38" s="46"/>
      <c r="J38" s="31"/>
      <c r="K38" s="31"/>
      <c r="L38" s="31"/>
      <c r="M38" s="31"/>
      <c r="N38" s="141"/>
      <c r="O38" s="141"/>
      <c r="P38" s="141"/>
      <c r="Q38" s="141"/>
      <c r="R38" s="141"/>
    </row>
    <row r="39" spans="1:18" ht="15.75" customHeight="1" x14ac:dyDescent="0.2">
      <c r="A39" s="35"/>
      <c r="B39" s="46"/>
      <c r="C39" s="46"/>
      <c r="D39" s="143"/>
      <c r="E39" s="46"/>
      <c r="F39" s="46"/>
      <c r="G39" s="46"/>
      <c r="H39" s="46"/>
      <c r="I39" s="46"/>
      <c r="J39" s="31"/>
      <c r="K39" s="31"/>
      <c r="L39" s="31"/>
      <c r="M39" s="31"/>
      <c r="N39" s="141"/>
      <c r="O39" s="141"/>
      <c r="P39" s="141"/>
      <c r="Q39" s="141"/>
      <c r="R39" s="141"/>
    </row>
    <row r="40" spans="1:18" x14ac:dyDescent="0.2">
      <c r="A40" s="46"/>
      <c r="B40" s="46"/>
      <c r="C40" s="46"/>
      <c r="D40" s="33"/>
      <c r="E40" s="33"/>
      <c r="F40" s="33"/>
      <c r="G40" s="33"/>
      <c r="H40" s="33"/>
      <c r="I40" s="33"/>
      <c r="J40" s="31"/>
      <c r="K40" s="31"/>
      <c r="L40" s="34"/>
      <c r="M40" s="34"/>
      <c r="N40" s="135"/>
      <c r="O40" s="135"/>
      <c r="P40" s="135"/>
      <c r="Q40" s="135"/>
      <c r="R40" s="141"/>
    </row>
    <row r="41" spans="1:18" x14ac:dyDescent="0.2">
      <c r="A41" s="141"/>
      <c r="C41" s="41"/>
      <c r="D41" s="41" t="s">
        <v>217</v>
      </c>
      <c r="E41" s="41"/>
      <c r="F41" s="41"/>
      <c r="G41" s="41"/>
      <c r="H41" s="41"/>
      <c r="I41" s="41"/>
      <c r="J41" s="41"/>
      <c r="K41" s="41"/>
      <c r="L41" s="41" t="s">
        <v>135</v>
      </c>
      <c r="M41" s="41"/>
      <c r="N41" s="41"/>
      <c r="O41" s="141"/>
      <c r="P41" s="141"/>
      <c r="Q41" s="141"/>
      <c r="R41" s="141"/>
    </row>
    <row r="42" spans="1:18" ht="12" customHeight="1" x14ac:dyDescent="0.2">
      <c r="A42" s="141"/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</row>
    <row r="43" spans="1:18" ht="15.75" customHeight="1" x14ac:dyDescent="0.2">
      <c r="A43" s="46"/>
      <c r="C43" s="46"/>
      <c r="D43" s="39" t="s">
        <v>239</v>
      </c>
      <c r="E43" s="46"/>
      <c r="F43" s="46"/>
      <c r="G43" s="46"/>
      <c r="H43" s="46"/>
      <c r="I43" s="46"/>
      <c r="J43" s="31"/>
      <c r="K43" s="31"/>
      <c r="L43" s="31"/>
      <c r="M43" s="31"/>
      <c r="N43" s="141"/>
      <c r="O43" s="141"/>
      <c r="P43" s="141"/>
      <c r="Q43" s="141"/>
      <c r="R43" s="141"/>
    </row>
    <row r="44" spans="1:18" ht="4.9000000000000004" customHeight="1" x14ac:dyDescent="0.2">
      <c r="A44" s="46"/>
      <c r="B44" s="141"/>
      <c r="C44" s="46"/>
      <c r="D44" s="46"/>
      <c r="E44" s="46"/>
      <c r="F44" s="46"/>
      <c r="G44" s="46"/>
      <c r="H44" s="46"/>
      <c r="I44" s="46"/>
      <c r="J44" s="31"/>
      <c r="K44" s="31"/>
      <c r="L44" s="31"/>
      <c r="M44" s="31"/>
      <c r="N44" s="141"/>
      <c r="O44" s="141"/>
      <c r="P44" s="141"/>
      <c r="Q44" s="141"/>
      <c r="R44" s="141"/>
    </row>
    <row r="45" spans="1:18" x14ac:dyDescent="0.2">
      <c r="A45" s="141"/>
      <c r="B45" s="35"/>
      <c r="C45" s="46"/>
      <c r="D45" s="35" t="s">
        <v>55</v>
      </c>
      <c r="E45" s="46" t="s">
        <v>74</v>
      </c>
      <c r="F45" s="46"/>
      <c r="G45" s="46"/>
      <c r="H45" s="46"/>
      <c r="I45" s="46"/>
      <c r="J45" s="32"/>
      <c r="K45" s="32"/>
      <c r="L45" s="31"/>
      <c r="M45" s="31"/>
      <c r="N45" s="141"/>
      <c r="O45" s="141"/>
      <c r="P45" s="141"/>
      <c r="Q45" s="141"/>
      <c r="R45" s="141"/>
    </row>
    <row r="46" spans="1:18" x14ac:dyDescent="0.2">
      <c r="A46" s="35"/>
      <c r="B46" s="35"/>
      <c r="C46" s="141"/>
      <c r="D46" s="35" t="s">
        <v>55</v>
      </c>
      <c r="E46" s="46" t="s">
        <v>329</v>
      </c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</row>
    <row r="48" spans="1:18" x14ac:dyDescent="0.2">
      <c r="O48" s="62" t="s">
        <v>232</v>
      </c>
    </row>
  </sheetData>
  <sheetProtection algorithmName="SHA-512" hashValue="A3UGLuaulqNe7fB/WWBUAdkVWOuqd9y3/CiRaRTcd4jt3Rz04bBMIPk0J5EDwycUR4M+Z6m/1dJ0NhItfNraxw==" saltValue="y1B0eMIclIHhH9vTJS0hiA==" spinCount="100000" sheet="1" selectLockedCells="1"/>
  <mergeCells count="45">
    <mergeCell ref="D2:K2"/>
    <mergeCell ref="O13:Q14"/>
    <mergeCell ref="O37:Q37"/>
    <mergeCell ref="D23:M23"/>
    <mergeCell ref="D24:M24"/>
    <mergeCell ref="D25:M25"/>
    <mergeCell ref="D26:M26"/>
    <mergeCell ref="D27:M27"/>
    <mergeCell ref="D35:M35"/>
    <mergeCell ref="O16:Q16"/>
    <mergeCell ref="O34:Q34"/>
    <mergeCell ref="O35:Q35"/>
    <mergeCell ref="O23:Q23"/>
    <mergeCell ref="O24:Q24"/>
    <mergeCell ref="O29:Q29"/>
    <mergeCell ref="O30:Q30"/>
    <mergeCell ref="O31:Q31"/>
    <mergeCell ref="O32:Q32"/>
    <mergeCell ref="O33:Q33"/>
    <mergeCell ref="O25:Q25"/>
    <mergeCell ref="D34:M34"/>
    <mergeCell ref="D29:M29"/>
    <mergeCell ref="D30:M30"/>
    <mergeCell ref="D31:M31"/>
    <mergeCell ref="D33:M33"/>
    <mergeCell ref="O27:Q27"/>
    <mergeCell ref="O28:Q28"/>
    <mergeCell ref="D32:M32"/>
    <mergeCell ref="D28:M28"/>
    <mergeCell ref="O22:Q22"/>
    <mergeCell ref="O26:Q26"/>
    <mergeCell ref="F9:M9"/>
    <mergeCell ref="F11:M11"/>
    <mergeCell ref="D21:M21"/>
    <mergeCell ref="D22:M22"/>
    <mergeCell ref="D16:M16"/>
    <mergeCell ref="D17:M17"/>
    <mergeCell ref="D18:M18"/>
    <mergeCell ref="D19:M19"/>
    <mergeCell ref="D20:M20"/>
    <mergeCell ref="O17:Q17"/>
    <mergeCell ref="O18:Q18"/>
    <mergeCell ref="O19:Q19"/>
    <mergeCell ref="O20:Q20"/>
    <mergeCell ref="O21:Q21"/>
  </mergeCells>
  <pageMargins left="0.47244094488188981" right="0.31496062992125984" top="0.39370078740157483" bottom="0.39370078740157483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2" r:id="rId4" name="Check Box 406">
              <controlPr defaultSize="0" autoFill="0" autoLine="0" autoPict="0" altText="  KFWG_x000a_">
                <anchor moveWithCells="1">
                  <from>
                    <xdr:col>3</xdr:col>
                    <xdr:colOff>38100</xdr:colOff>
                    <xdr:row>4</xdr:row>
                    <xdr:rowOff>9525</xdr:rowOff>
                  </from>
                  <to>
                    <xdr:col>8</xdr:col>
                    <xdr:colOff>28575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3" r:id="rId5" name="Check Box 407">
              <controlPr defaultSize="0" autoFill="0" autoLine="0" autoPict="0" altText="  KfW-Effizienzhaus 40 NH">
                <anchor moveWithCells="1">
                  <from>
                    <xdr:col>9</xdr:col>
                    <xdr:colOff>466725</xdr:colOff>
                    <xdr:row>3</xdr:row>
                    <xdr:rowOff>304800</xdr:rowOff>
                  </from>
                  <to>
                    <xdr:col>14</xdr:col>
                    <xdr:colOff>180975</xdr:colOff>
                    <xdr:row>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A97"/>
  <sheetViews>
    <sheetView showGridLines="0" zoomScale="130" zoomScaleNormal="130" workbookViewId="0">
      <selection activeCell="Y16" sqref="Y16:AB17"/>
    </sheetView>
  </sheetViews>
  <sheetFormatPr baseColWidth="10" defaultColWidth="11.5703125" defaultRowHeight="12.75" x14ac:dyDescent="0.2"/>
  <cols>
    <col min="1" max="1" width="5.7109375" style="13" customWidth="1"/>
    <col min="2" max="2" width="1.42578125" style="13" customWidth="1"/>
    <col min="3" max="9" width="2.42578125" style="19" customWidth="1"/>
    <col min="10" max="10" width="0.7109375" style="19" customWidth="1"/>
    <col min="11" max="11" width="2.42578125" style="19" customWidth="1"/>
    <col min="12" max="12" width="0.85546875" style="19" customWidth="1"/>
    <col min="13" max="13" width="2.28515625" style="19" customWidth="1"/>
    <col min="14" max="15" width="4.7109375" style="19" customWidth="1"/>
    <col min="16" max="16" width="4.140625" style="19" customWidth="1"/>
    <col min="17" max="17" width="5.7109375" style="19" customWidth="1"/>
    <col min="18" max="18" width="6.140625" style="19" customWidth="1"/>
    <col min="19" max="19" width="5.85546875" style="19" customWidth="1"/>
    <col min="20" max="20" width="4.7109375" style="19" customWidth="1"/>
    <col min="21" max="21" width="3.28515625" style="19" customWidth="1"/>
    <col min="22" max="22" width="2.42578125" style="19" customWidth="1"/>
    <col min="23" max="23" width="1.28515625" style="19" customWidth="1"/>
    <col min="24" max="24" width="2.28515625" style="19" hidden="1" customWidth="1"/>
    <col min="25" max="25" width="4.7109375" style="19" customWidth="1"/>
    <col min="26" max="26" width="5.140625" style="19" customWidth="1"/>
    <col min="27" max="27" width="3.5703125" style="19" customWidth="1"/>
    <col min="28" max="28" width="4.85546875" style="13" customWidth="1"/>
    <col min="29" max="29" width="8.85546875" style="13" hidden="1" customWidth="1"/>
    <col min="30" max="30" width="0.7109375" style="19" customWidth="1"/>
    <col min="31" max="31" width="1.42578125" style="11" customWidth="1"/>
    <col min="32" max="16384" width="11.5703125" style="11"/>
  </cols>
  <sheetData>
    <row r="1" spans="1:31" ht="4.5" customHeight="1" x14ac:dyDescent="0.2">
      <c r="A1" s="97"/>
      <c r="B1" s="97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97"/>
      <c r="AC1" s="97"/>
      <c r="AD1" s="111"/>
      <c r="AE1" s="163"/>
    </row>
    <row r="2" spans="1:31" ht="5.25" customHeight="1" x14ac:dyDescent="0.2">
      <c r="A2" s="216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214"/>
    </row>
    <row r="3" spans="1:31" ht="45.6" customHeight="1" x14ac:dyDescent="0.3">
      <c r="A3" s="270" t="s">
        <v>46</v>
      </c>
      <c r="B3" s="271"/>
      <c r="C3" s="555" t="s">
        <v>306</v>
      </c>
      <c r="D3" s="555"/>
      <c r="E3" s="555"/>
      <c r="F3" s="555"/>
      <c r="G3" s="555"/>
      <c r="H3" s="555"/>
      <c r="I3" s="555"/>
      <c r="J3" s="555"/>
      <c r="K3" s="555"/>
      <c r="L3" s="555"/>
      <c r="M3" s="555"/>
      <c r="N3" s="555"/>
      <c r="O3" s="555"/>
      <c r="P3" s="555"/>
      <c r="Q3" s="555"/>
      <c r="R3" s="555"/>
      <c r="S3" s="39"/>
      <c r="T3" s="39"/>
      <c r="U3" s="39"/>
      <c r="V3" s="46"/>
      <c r="W3" s="2"/>
      <c r="X3" s="2"/>
      <c r="Y3" s="18"/>
      <c r="Z3" s="2"/>
      <c r="AA3" s="2"/>
      <c r="AB3" s="2"/>
      <c r="AC3" s="12"/>
      <c r="AD3" s="9"/>
    </row>
    <row r="4" spans="1:31" ht="12" customHeight="1" x14ac:dyDescent="0.2">
      <c r="A4" s="217"/>
      <c r="B4" s="38"/>
      <c r="C4" s="556"/>
      <c r="D4" s="556"/>
      <c r="E4" s="556"/>
      <c r="F4" s="556"/>
      <c r="G4" s="556"/>
      <c r="H4" s="556"/>
      <c r="I4" s="556"/>
      <c r="J4" s="556"/>
      <c r="K4" s="556"/>
      <c r="L4" s="556"/>
      <c r="M4" s="556"/>
      <c r="N4" s="556"/>
      <c r="O4" s="556"/>
      <c r="P4" s="556"/>
      <c r="Q4" s="556"/>
      <c r="R4" s="182"/>
      <c r="S4" s="39"/>
      <c r="T4" s="39"/>
      <c r="U4" s="39"/>
      <c r="V4" s="46"/>
      <c r="W4" s="2"/>
      <c r="X4" s="2"/>
      <c r="Y4" s="18"/>
      <c r="Z4" s="2"/>
      <c r="AA4" s="2"/>
      <c r="AB4" s="2"/>
      <c r="AC4" s="12"/>
      <c r="AD4" s="9"/>
    </row>
    <row r="5" spans="1:31" ht="12" customHeight="1" x14ac:dyDescent="0.2">
      <c r="A5" s="217"/>
      <c r="B5" s="556" t="s">
        <v>156</v>
      </c>
      <c r="C5" s="556"/>
      <c r="D5" s="556"/>
      <c r="E5" s="556"/>
      <c r="F5" s="556"/>
      <c r="G5" s="556"/>
      <c r="H5" s="556"/>
      <c r="I5" s="556"/>
      <c r="J5" s="556"/>
      <c r="K5" s="556"/>
      <c r="L5" s="556"/>
      <c r="M5" s="556"/>
      <c r="N5" s="556"/>
      <c r="O5" s="556"/>
      <c r="P5" s="556"/>
      <c r="Q5" s="556"/>
      <c r="R5" s="556"/>
      <c r="S5" s="556"/>
      <c r="T5" s="556"/>
      <c r="U5" s="556"/>
      <c r="V5" s="556"/>
      <c r="W5" s="556"/>
      <c r="X5" s="556"/>
      <c r="Y5" s="556"/>
      <c r="Z5" s="556"/>
      <c r="AA5" s="556"/>
      <c r="AB5" s="556"/>
      <c r="AC5" s="12"/>
      <c r="AD5" s="9"/>
    </row>
    <row r="6" spans="1:31" ht="11.25" customHeight="1" x14ac:dyDescent="0.2">
      <c r="A6" s="217"/>
      <c r="B6" s="556" t="s">
        <v>307</v>
      </c>
      <c r="C6" s="556"/>
      <c r="D6" s="556"/>
      <c r="E6" s="556"/>
      <c r="F6" s="556"/>
      <c r="G6" s="556"/>
      <c r="H6" s="556"/>
      <c r="I6" s="556"/>
      <c r="J6" s="556"/>
      <c r="K6" s="556"/>
      <c r="L6" s="556"/>
      <c r="M6" s="556"/>
      <c r="N6" s="556"/>
      <c r="O6" s="556"/>
      <c r="P6" s="556"/>
      <c r="Q6" s="556"/>
      <c r="R6" s="556"/>
      <c r="S6" s="556"/>
      <c r="T6" s="183"/>
      <c r="U6" s="183"/>
      <c r="V6" s="183"/>
      <c r="W6" s="183"/>
      <c r="X6" s="183"/>
      <c r="Y6" s="183"/>
      <c r="Z6" s="183"/>
      <c r="AA6" s="183"/>
      <c r="AB6" s="183"/>
      <c r="AC6" s="12"/>
      <c r="AD6" s="9"/>
    </row>
    <row r="7" spans="1:31" ht="5.25" customHeight="1" x14ac:dyDescent="0.2">
      <c r="A7" s="217"/>
      <c r="B7" s="38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39"/>
      <c r="T7" s="39"/>
      <c r="U7" s="39"/>
      <c r="V7" s="46"/>
      <c r="W7" s="2"/>
      <c r="X7" s="2"/>
      <c r="Y7" s="18"/>
      <c r="Z7" s="2"/>
      <c r="AA7" s="2"/>
      <c r="AB7" s="2"/>
      <c r="AC7" s="12"/>
      <c r="AD7" s="9"/>
    </row>
    <row r="8" spans="1:31" s="316" customFormat="1" ht="27" customHeight="1" x14ac:dyDescent="0.2">
      <c r="A8" s="310"/>
      <c r="B8" s="311"/>
      <c r="C8" s="312"/>
      <c r="D8" s="312"/>
      <c r="E8" s="312"/>
      <c r="F8" s="312"/>
      <c r="G8" s="312"/>
      <c r="H8" s="312"/>
      <c r="I8" s="312"/>
      <c r="J8" s="312"/>
      <c r="K8" s="312"/>
      <c r="L8" s="312"/>
      <c r="M8" s="312"/>
      <c r="N8" s="312"/>
      <c r="O8" s="312"/>
      <c r="P8" s="312"/>
      <c r="Q8" s="312"/>
      <c r="R8" s="312"/>
      <c r="S8" s="313"/>
      <c r="T8" s="313"/>
      <c r="U8" s="313"/>
      <c r="V8" s="306"/>
      <c r="W8" s="306"/>
      <c r="X8" s="306"/>
      <c r="Y8" s="314"/>
      <c r="Z8" s="306"/>
      <c r="AA8" s="306"/>
      <c r="AB8" s="306"/>
      <c r="AC8" s="306"/>
      <c r="AD8" s="315"/>
    </row>
    <row r="9" spans="1:31" s="316" customFormat="1" ht="38.25" customHeight="1" x14ac:dyDescent="0.2">
      <c r="A9" s="317"/>
      <c r="B9" s="315"/>
      <c r="C9" s="318"/>
      <c r="D9" s="318"/>
      <c r="E9" s="318"/>
      <c r="F9" s="319"/>
      <c r="G9" s="319"/>
      <c r="H9" s="319"/>
      <c r="I9" s="319"/>
      <c r="J9" s="319"/>
      <c r="K9" s="319"/>
      <c r="L9" s="319"/>
      <c r="M9" s="319"/>
      <c r="N9" s="319"/>
      <c r="O9" s="319"/>
      <c r="P9" s="319"/>
      <c r="Q9" s="319"/>
      <c r="R9" s="319"/>
      <c r="S9" s="319"/>
      <c r="T9" s="315"/>
      <c r="U9" s="315"/>
      <c r="V9" s="315"/>
      <c r="W9" s="315"/>
      <c r="X9" s="315"/>
      <c r="Y9" s="315"/>
      <c r="Z9" s="306"/>
      <c r="AA9" s="306"/>
      <c r="AB9" s="306"/>
      <c r="AC9" s="306"/>
      <c r="AD9" s="315"/>
    </row>
    <row r="10" spans="1:31" s="316" customFormat="1" ht="38.25" customHeight="1" x14ac:dyDescent="0.2">
      <c r="A10" s="317"/>
      <c r="B10" s="315"/>
      <c r="C10" s="318"/>
      <c r="D10" s="318"/>
      <c r="E10" s="318"/>
      <c r="F10" s="319"/>
      <c r="G10" s="319"/>
      <c r="H10" s="319"/>
      <c r="I10" s="319"/>
      <c r="J10" s="319"/>
      <c r="K10" s="319"/>
      <c r="L10" s="319"/>
      <c r="M10" s="319"/>
      <c r="N10" s="319"/>
      <c r="O10" s="319"/>
      <c r="P10" s="319"/>
      <c r="Q10" s="319"/>
      <c r="R10" s="319"/>
      <c r="S10" s="319"/>
      <c r="T10" s="315"/>
      <c r="U10" s="315"/>
      <c r="V10" s="315"/>
      <c r="W10" s="315"/>
      <c r="X10" s="315"/>
      <c r="Y10" s="315"/>
      <c r="Z10" s="306"/>
      <c r="AA10" s="306"/>
      <c r="AB10" s="306"/>
      <c r="AC10" s="306"/>
      <c r="AD10" s="315"/>
    </row>
    <row r="11" spans="1:31" ht="9.75" customHeight="1" x14ac:dyDescent="0.2">
      <c r="A11" s="218"/>
      <c r="B11" s="106"/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"/>
      <c r="AA11" s="2"/>
      <c r="AB11" s="2"/>
      <c r="AC11" s="12"/>
      <c r="AD11" s="9"/>
    </row>
    <row r="12" spans="1:31" ht="20.100000000000001" customHeight="1" x14ac:dyDescent="0.2">
      <c r="A12" s="46"/>
      <c r="B12" s="106" t="s">
        <v>149</v>
      </c>
      <c r="C12" s="46"/>
      <c r="D12" s="109"/>
      <c r="E12" s="46"/>
      <c r="F12" s="560" t="str">
        <f>IF(Antrag!D12="","",Antrag!D12)</f>
        <v/>
      </c>
      <c r="G12" s="560"/>
      <c r="H12" s="560"/>
      <c r="I12" s="560"/>
      <c r="J12" s="560"/>
      <c r="K12" s="560"/>
      <c r="L12" s="560"/>
      <c r="M12" s="560"/>
      <c r="N12" s="560"/>
      <c r="O12" s="560"/>
      <c r="P12" s="560"/>
      <c r="Q12" s="560"/>
      <c r="R12" s="560"/>
      <c r="S12" s="560"/>
      <c r="T12" s="97"/>
      <c r="U12" s="97"/>
      <c r="V12" s="97"/>
      <c r="W12" s="2"/>
      <c r="X12" s="2"/>
      <c r="Y12" s="2"/>
      <c r="Z12" s="2"/>
      <c r="AA12" s="2"/>
      <c r="AB12" s="2"/>
      <c r="AC12" s="12"/>
      <c r="AD12" s="9"/>
    </row>
    <row r="13" spans="1:31" ht="5.25" customHeight="1" x14ac:dyDescent="0.2">
      <c r="A13" s="46"/>
      <c r="B13" s="46"/>
      <c r="C13" s="46"/>
      <c r="D13" s="109"/>
      <c r="E13" s="46"/>
      <c r="F13" s="97"/>
      <c r="G13" s="97"/>
      <c r="H13" s="97"/>
      <c r="I13" s="46"/>
      <c r="J13" s="46"/>
      <c r="K13" s="46"/>
      <c r="L13" s="46"/>
      <c r="M13" s="46"/>
      <c r="N13" s="97"/>
      <c r="O13" s="97"/>
      <c r="P13" s="46"/>
      <c r="Q13" s="46"/>
      <c r="R13" s="46"/>
      <c r="S13" s="97"/>
      <c r="T13" s="46"/>
      <c r="U13" s="46"/>
      <c r="V13" s="97"/>
      <c r="W13" s="2"/>
      <c r="X13" s="2"/>
      <c r="Y13" s="2"/>
      <c r="Z13" s="2"/>
      <c r="AA13" s="2"/>
      <c r="AB13" s="2"/>
      <c r="AC13" s="12"/>
      <c r="AD13" s="9"/>
    </row>
    <row r="14" spans="1:31" ht="20.100000000000001" customHeight="1" x14ac:dyDescent="0.2">
      <c r="A14" s="219"/>
      <c r="B14" s="166" t="s">
        <v>151</v>
      </c>
      <c r="C14" s="108"/>
      <c r="D14" s="106"/>
      <c r="E14" s="108"/>
      <c r="F14" s="560" t="str">
        <f>IF(Antrag!O80="","",Antrag!O80)</f>
        <v/>
      </c>
      <c r="G14" s="560"/>
      <c r="H14" s="560"/>
      <c r="I14" s="560"/>
      <c r="J14" s="560"/>
      <c r="K14" s="560"/>
      <c r="L14" s="560"/>
      <c r="M14" s="560"/>
      <c r="N14" s="560"/>
      <c r="O14" s="560"/>
      <c r="P14" s="560"/>
      <c r="Q14" s="560"/>
      <c r="R14" s="560"/>
      <c r="S14" s="560"/>
      <c r="T14" s="214"/>
      <c r="U14" s="214"/>
      <c r="V14" s="214"/>
      <c r="W14" s="10"/>
      <c r="X14" s="1"/>
      <c r="Y14" s="529" t="s">
        <v>340</v>
      </c>
      <c r="Z14" s="530"/>
      <c r="AA14" s="530"/>
      <c r="AB14" s="531"/>
      <c r="AC14" s="15"/>
      <c r="AD14" s="9"/>
    </row>
    <row r="15" spans="1:31" ht="14.25" customHeight="1" x14ac:dyDescent="0.2">
      <c r="A15" s="46"/>
      <c r="B15" s="46"/>
      <c r="C15" s="46"/>
      <c r="D15" s="39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97"/>
      <c r="V15" s="97"/>
      <c r="W15" s="146"/>
      <c r="X15" s="1"/>
      <c r="Y15" s="532"/>
      <c r="Z15" s="533"/>
      <c r="AA15" s="533"/>
      <c r="AB15" s="534"/>
      <c r="AC15" s="15"/>
      <c r="AD15" s="9"/>
    </row>
    <row r="16" spans="1:31" ht="15" customHeight="1" x14ac:dyDescent="0.2">
      <c r="A16" s="220" t="s">
        <v>120</v>
      </c>
      <c r="B16" s="97"/>
      <c r="C16" s="110" t="s">
        <v>311</v>
      </c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132"/>
      <c r="X16" s="3"/>
      <c r="Y16" s="543"/>
      <c r="Z16" s="544"/>
      <c r="AA16" s="544"/>
      <c r="AB16" s="545"/>
      <c r="AC16" s="16"/>
      <c r="AD16" s="9"/>
    </row>
    <row r="17" spans="1:30" ht="24.75" customHeight="1" x14ac:dyDescent="0.2">
      <c r="A17" s="109" t="s">
        <v>128</v>
      </c>
      <c r="B17" s="97"/>
      <c r="C17" s="131" t="s">
        <v>55</v>
      </c>
      <c r="D17" s="538" t="s">
        <v>312</v>
      </c>
      <c r="E17" s="561"/>
      <c r="F17" s="561"/>
      <c r="G17" s="561"/>
      <c r="H17" s="561"/>
      <c r="I17" s="561"/>
      <c r="J17" s="561"/>
      <c r="K17" s="561"/>
      <c r="L17" s="561"/>
      <c r="M17" s="561"/>
      <c r="N17" s="561"/>
      <c r="O17" s="561"/>
      <c r="P17" s="561"/>
      <c r="Q17" s="561"/>
      <c r="R17" s="561"/>
      <c r="S17" s="561"/>
      <c r="T17" s="561"/>
      <c r="U17" s="561"/>
      <c r="V17" s="97"/>
      <c r="W17" s="132"/>
      <c r="X17" s="3"/>
      <c r="Y17" s="557"/>
      <c r="Z17" s="558"/>
      <c r="AA17" s="558"/>
      <c r="AB17" s="559"/>
      <c r="AC17" s="16"/>
      <c r="AD17" s="9"/>
    </row>
    <row r="18" spans="1:30" ht="24.75" customHeight="1" x14ac:dyDescent="0.2">
      <c r="A18" s="109" t="s">
        <v>129</v>
      </c>
      <c r="B18" s="97"/>
      <c r="C18" s="131" t="s">
        <v>55</v>
      </c>
      <c r="D18" s="538" t="s">
        <v>313</v>
      </c>
      <c r="E18" s="539"/>
      <c r="F18" s="539"/>
      <c r="G18" s="539"/>
      <c r="H18" s="539"/>
      <c r="I18" s="539"/>
      <c r="J18" s="539"/>
      <c r="K18" s="539"/>
      <c r="L18" s="539"/>
      <c r="M18" s="539"/>
      <c r="N18" s="539"/>
      <c r="O18" s="539"/>
      <c r="P18" s="539"/>
      <c r="Q18" s="539"/>
      <c r="R18" s="539"/>
      <c r="S18" s="539"/>
      <c r="T18" s="539"/>
      <c r="U18" s="539"/>
      <c r="V18" s="539"/>
      <c r="W18" s="132"/>
      <c r="X18" s="3"/>
      <c r="Y18" s="540"/>
      <c r="Z18" s="552"/>
      <c r="AA18" s="552"/>
      <c r="AB18" s="553"/>
      <c r="AC18" s="16"/>
      <c r="AD18" s="9"/>
    </row>
    <row r="19" spans="1:30" ht="22.5" customHeight="1" x14ac:dyDescent="0.2">
      <c r="A19" s="109" t="s">
        <v>130</v>
      </c>
      <c r="B19" s="97"/>
      <c r="C19" s="131" t="s">
        <v>55</v>
      </c>
      <c r="D19" s="538" t="s">
        <v>314</v>
      </c>
      <c r="E19" s="562"/>
      <c r="F19" s="562"/>
      <c r="G19" s="562"/>
      <c r="H19" s="562"/>
      <c r="I19" s="562"/>
      <c r="J19" s="562"/>
      <c r="K19" s="562"/>
      <c r="L19" s="562"/>
      <c r="M19" s="562"/>
      <c r="N19" s="562"/>
      <c r="O19" s="562"/>
      <c r="P19" s="562"/>
      <c r="Q19" s="562"/>
      <c r="R19" s="562"/>
      <c r="S19" s="562"/>
      <c r="T19" s="562"/>
      <c r="U19" s="562"/>
      <c r="V19" s="562"/>
      <c r="W19" s="132"/>
      <c r="X19" s="3"/>
      <c r="Y19" s="540"/>
      <c r="Z19" s="552"/>
      <c r="AA19" s="552"/>
      <c r="AB19" s="553"/>
      <c r="AC19" s="16"/>
      <c r="AD19" s="9"/>
    </row>
    <row r="20" spans="1:30" ht="18" customHeight="1" x14ac:dyDescent="0.2">
      <c r="A20" s="109" t="s">
        <v>180</v>
      </c>
      <c r="B20" s="97"/>
      <c r="C20" s="110" t="s">
        <v>280</v>
      </c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132"/>
      <c r="X20" s="3"/>
      <c r="Y20" s="543"/>
      <c r="Z20" s="544"/>
      <c r="AA20" s="544"/>
      <c r="AB20" s="545"/>
      <c r="AC20" s="16"/>
      <c r="AD20" s="9"/>
    </row>
    <row r="21" spans="1:30" ht="23.25" customHeight="1" x14ac:dyDescent="0.2">
      <c r="A21" s="109" t="s">
        <v>284</v>
      </c>
      <c r="B21" s="97"/>
      <c r="C21" s="131" t="s">
        <v>55</v>
      </c>
      <c r="D21" s="538" t="s">
        <v>315</v>
      </c>
      <c r="E21" s="539"/>
      <c r="F21" s="539"/>
      <c r="G21" s="539"/>
      <c r="H21" s="539"/>
      <c r="I21" s="539"/>
      <c r="J21" s="539"/>
      <c r="K21" s="539"/>
      <c r="L21" s="539"/>
      <c r="M21" s="539"/>
      <c r="N21" s="539"/>
      <c r="O21" s="539"/>
      <c r="P21" s="539"/>
      <c r="Q21" s="539"/>
      <c r="R21" s="539"/>
      <c r="S21" s="539"/>
      <c r="T21" s="539"/>
      <c r="U21" s="539"/>
      <c r="V21" s="539"/>
      <c r="W21" s="132"/>
      <c r="X21" s="3"/>
      <c r="Y21" s="546"/>
      <c r="Z21" s="547"/>
      <c r="AA21" s="547"/>
      <c r="AB21" s="548"/>
      <c r="AC21" s="16"/>
      <c r="AD21" s="9"/>
    </row>
    <row r="22" spans="1:30" ht="21" customHeight="1" x14ac:dyDescent="0.2">
      <c r="A22" s="109" t="s">
        <v>285</v>
      </c>
      <c r="B22" s="97"/>
      <c r="C22" s="131" t="s">
        <v>55</v>
      </c>
      <c r="D22" s="538" t="s">
        <v>316</v>
      </c>
      <c r="E22" s="539"/>
      <c r="F22" s="539"/>
      <c r="G22" s="539"/>
      <c r="H22" s="539"/>
      <c r="I22" s="539"/>
      <c r="J22" s="539"/>
      <c r="K22" s="539"/>
      <c r="L22" s="539"/>
      <c r="M22" s="539"/>
      <c r="N22" s="539"/>
      <c r="O22" s="539"/>
      <c r="P22" s="539"/>
      <c r="Q22" s="539"/>
      <c r="R22" s="539"/>
      <c r="S22" s="539"/>
      <c r="T22" s="539"/>
      <c r="U22" s="539"/>
      <c r="V22" s="539"/>
      <c r="W22" s="132"/>
      <c r="X22" s="3"/>
      <c r="Y22" s="540"/>
      <c r="Z22" s="541"/>
      <c r="AA22" s="541"/>
      <c r="AB22" s="542"/>
      <c r="AC22" s="16"/>
      <c r="AD22" s="9"/>
    </row>
    <row r="23" spans="1:30" ht="21" customHeight="1" x14ac:dyDescent="0.2">
      <c r="A23" s="109" t="s">
        <v>317</v>
      </c>
      <c r="B23" s="97"/>
      <c r="C23" s="131" t="s">
        <v>55</v>
      </c>
      <c r="D23" s="538" t="s">
        <v>318</v>
      </c>
      <c r="E23" s="539"/>
      <c r="F23" s="539"/>
      <c r="G23" s="539"/>
      <c r="H23" s="539"/>
      <c r="I23" s="539"/>
      <c r="J23" s="539"/>
      <c r="K23" s="539"/>
      <c r="L23" s="539"/>
      <c r="M23" s="539"/>
      <c r="N23" s="539"/>
      <c r="O23" s="539"/>
      <c r="P23" s="539"/>
      <c r="Q23" s="539"/>
      <c r="R23" s="539"/>
      <c r="S23" s="539"/>
      <c r="T23" s="539"/>
      <c r="U23" s="539"/>
      <c r="V23" s="539"/>
      <c r="W23" s="132"/>
      <c r="X23" s="3"/>
      <c r="Y23" s="540"/>
      <c r="Z23" s="541"/>
      <c r="AA23" s="541"/>
      <c r="AB23" s="542"/>
      <c r="AC23" s="16"/>
      <c r="AD23" s="9"/>
    </row>
    <row r="24" spans="1:30" ht="22.5" customHeight="1" x14ac:dyDescent="0.2">
      <c r="A24" s="109" t="s">
        <v>319</v>
      </c>
      <c r="B24" s="97"/>
      <c r="C24" s="131" t="s">
        <v>55</v>
      </c>
      <c r="D24" s="538" t="s">
        <v>323</v>
      </c>
      <c r="E24" s="539"/>
      <c r="F24" s="539"/>
      <c r="G24" s="539"/>
      <c r="H24" s="539"/>
      <c r="I24" s="539"/>
      <c r="J24" s="539"/>
      <c r="K24" s="539"/>
      <c r="L24" s="539"/>
      <c r="M24" s="539"/>
      <c r="N24" s="539"/>
      <c r="O24" s="539"/>
      <c r="P24" s="539"/>
      <c r="Q24" s="539"/>
      <c r="R24" s="539"/>
      <c r="S24" s="539"/>
      <c r="T24" s="539"/>
      <c r="U24" s="539"/>
      <c r="V24" s="539"/>
      <c r="W24" s="132"/>
      <c r="X24" s="3"/>
      <c r="Y24" s="540"/>
      <c r="Z24" s="541"/>
      <c r="AA24" s="541"/>
      <c r="AB24" s="542"/>
      <c r="AC24" s="16"/>
      <c r="AD24" s="9"/>
    </row>
    <row r="25" spans="1:30" ht="21" customHeight="1" x14ac:dyDescent="0.2">
      <c r="A25" s="109" t="s">
        <v>181</v>
      </c>
      <c r="B25" s="97"/>
      <c r="C25" s="110" t="s">
        <v>320</v>
      </c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46"/>
      <c r="W25" s="132"/>
      <c r="X25" s="3"/>
      <c r="Y25" s="543"/>
      <c r="Z25" s="544"/>
      <c r="AA25" s="544"/>
      <c r="AB25" s="545"/>
      <c r="AC25" s="16"/>
      <c r="AD25" s="9"/>
    </row>
    <row r="26" spans="1:30" ht="21" customHeight="1" x14ac:dyDescent="0.2">
      <c r="A26" s="109" t="s">
        <v>131</v>
      </c>
      <c r="B26" s="214"/>
      <c r="C26" s="110" t="s">
        <v>281</v>
      </c>
      <c r="D26" s="97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46"/>
      <c r="P26" s="46"/>
      <c r="Q26" s="46"/>
      <c r="R26" s="46"/>
      <c r="S26" s="46"/>
      <c r="T26" s="46"/>
      <c r="U26" s="97"/>
      <c r="V26" s="97"/>
      <c r="W26" s="132"/>
      <c r="X26" s="3"/>
      <c r="Y26" s="540"/>
      <c r="Z26" s="552"/>
      <c r="AA26" s="552"/>
      <c r="AB26" s="553"/>
      <c r="AC26" s="16"/>
      <c r="AD26" s="9"/>
    </row>
    <row r="27" spans="1:30" ht="21" customHeight="1" x14ac:dyDescent="0.2">
      <c r="A27" s="109" t="s">
        <v>132</v>
      </c>
      <c r="B27" s="214"/>
      <c r="C27" s="110" t="s">
        <v>283</v>
      </c>
      <c r="D27" s="97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46"/>
      <c r="P27" s="46"/>
      <c r="Q27" s="46"/>
      <c r="R27" s="46"/>
      <c r="S27" s="46"/>
      <c r="T27" s="46"/>
      <c r="U27" s="97"/>
      <c r="V27" s="97"/>
      <c r="W27" s="132"/>
      <c r="X27" s="3"/>
      <c r="Y27" s="540"/>
      <c r="Z27" s="541"/>
      <c r="AA27" s="541"/>
      <c r="AB27" s="542"/>
      <c r="AC27" s="16"/>
      <c r="AD27" s="9"/>
    </row>
    <row r="28" spans="1:30" ht="21" customHeight="1" x14ac:dyDescent="0.2">
      <c r="A28" s="109" t="s">
        <v>282</v>
      </c>
      <c r="B28" s="214"/>
      <c r="C28" s="554" t="s">
        <v>321</v>
      </c>
      <c r="D28" s="539"/>
      <c r="E28" s="539"/>
      <c r="F28" s="539"/>
      <c r="G28" s="539"/>
      <c r="H28" s="539"/>
      <c r="I28" s="539"/>
      <c r="J28" s="539"/>
      <c r="K28" s="539"/>
      <c r="L28" s="539"/>
      <c r="M28" s="539"/>
      <c r="N28" s="539"/>
      <c r="O28" s="539"/>
      <c r="P28" s="539"/>
      <c r="Q28" s="539"/>
      <c r="R28" s="539"/>
      <c r="S28" s="539"/>
      <c r="T28" s="539"/>
      <c r="U28" s="539"/>
      <c r="V28" s="539"/>
      <c r="W28" s="132"/>
      <c r="X28" s="3"/>
      <c r="Y28" s="540"/>
      <c r="Z28" s="541"/>
      <c r="AA28" s="541"/>
      <c r="AB28" s="542"/>
      <c r="AC28" s="16"/>
      <c r="AD28" s="9"/>
    </row>
    <row r="29" spans="1:30" ht="21" customHeight="1" x14ac:dyDescent="0.2">
      <c r="A29" s="109" t="s">
        <v>322</v>
      </c>
      <c r="B29" s="214"/>
      <c r="C29" s="109" t="s">
        <v>59</v>
      </c>
      <c r="D29" s="97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97"/>
      <c r="V29" s="97"/>
      <c r="W29" s="132"/>
      <c r="X29" s="3"/>
      <c r="Y29" s="540"/>
      <c r="Z29" s="552"/>
      <c r="AA29" s="552"/>
      <c r="AB29" s="553"/>
      <c r="AC29" s="16"/>
      <c r="AD29" s="9"/>
    </row>
    <row r="30" spans="1:30" ht="3.75" customHeight="1" thickBot="1" x14ac:dyDescent="0.25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2"/>
      <c r="Y30" s="144"/>
      <c r="Z30" s="144"/>
      <c r="AA30" s="144"/>
      <c r="AB30" s="144"/>
      <c r="AC30" s="12"/>
      <c r="AD30" s="9"/>
    </row>
    <row r="31" spans="1:30" ht="27" customHeight="1" thickBot="1" x14ac:dyDescent="0.25">
      <c r="A31" s="46"/>
      <c r="B31" s="214"/>
      <c r="C31" s="37" t="s">
        <v>60</v>
      </c>
      <c r="D31" s="97"/>
      <c r="E31" s="39"/>
      <c r="F31" s="39"/>
      <c r="G31" s="39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7" t="str">
        <f>Y31</f>
        <v/>
      </c>
      <c r="Y31" s="549" t="str">
        <f>IF(SUM(Y16:AB29)=0,"",SUM(Y16:AB29))</f>
        <v/>
      </c>
      <c r="Z31" s="550"/>
      <c r="AA31" s="550"/>
      <c r="AB31" s="551"/>
      <c r="AC31" s="17"/>
      <c r="AD31" s="9"/>
    </row>
    <row r="32" spans="1:30" customFormat="1" ht="48" customHeight="1" x14ac:dyDescent="0.2">
      <c r="A32" s="46"/>
      <c r="B32" s="33"/>
      <c r="C32" s="33"/>
      <c r="D32" s="33"/>
      <c r="E32" s="33"/>
      <c r="F32" s="33"/>
      <c r="G32" s="33"/>
      <c r="H32" s="33"/>
      <c r="I32" s="33"/>
      <c r="J32" s="34"/>
      <c r="K32" s="34"/>
      <c r="L32" s="96"/>
      <c r="M32" s="96"/>
      <c r="N32" s="96"/>
      <c r="O32" s="96"/>
      <c r="P32" s="97"/>
      <c r="Q32" s="97"/>
      <c r="R32" s="34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215"/>
      <c r="AD32" s="215"/>
    </row>
    <row r="33" spans="1:131" customFormat="1" x14ac:dyDescent="0.2">
      <c r="A33" s="215"/>
      <c r="B33" s="25" t="s">
        <v>217</v>
      </c>
      <c r="C33" s="25"/>
      <c r="D33" s="25"/>
      <c r="E33" s="25"/>
      <c r="F33" s="25"/>
      <c r="G33" s="25"/>
      <c r="H33" s="25"/>
      <c r="I33" s="25"/>
      <c r="J33" s="25"/>
      <c r="K33" s="25"/>
      <c r="L33" s="97"/>
      <c r="M33" s="97"/>
      <c r="N33" s="97"/>
      <c r="O33" s="97"/>
      <c r="P33" s="97"/>
      <c r="Q33" s="97"/>
      <c r="R33" s="25" t="s">
        <v>135</v>
      </c>
      <c r="S33" s="215"/>
      <c r="T33" s="215"/>
      <c r="U33" s="215"/>
      <c r="V33" s="215"/>
      <c r="W33" s="215"/>
      <c r="X33" s="215"/>
      <c r="Y33" s="215"/>
      <c r="Z33" s="215"/>
      <c r="AA33" s="215"/>
      <c r="AB33" s="215"/>
      <c r="AC33" s="215"/>
      <c r="AD33" s="215"/>
    </row>
    <row r="34" spans="1:131" customFormat="1" ht="3.75" customHeight="1" x14ac:dyDescent="0.2">
      <c r="A34" s="21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97"/>
      <c r="M34" s="97"/>
      <c r="N34" s="97"/>
      <c r="O34" s="97"/>
      <c r="P34" s="97"/>
      <c r="Q34" s="97"/>
      <c r="R34" s="25"/>
      <c r="S34" s="215"/>
      <c r="T34" s="215"/>
      <c r="U34" s="215"/>
      <c r="V34" s="215"/>
      <c r="W34" s="215"/>
      <c r="X34" s="215"/>
      <c r="Y34" s="215"/>
      <c r="Z34" s="215"/>
      <c r="AA34" s="215"/>
      <c r="AB34" s="215"/>
      <c r="AC34" s="215"/>
      <c r="AD34" s="215"/>
    </row>
    <row r="35" spans="1:131" customFormat="1" x14ac:dyDescent="0.2">
      <c r="A35" s="215"/>
      <c r="B35" s="169" t="s">
        <v>154</v>
      </c>
      <c r="C35" s="25"/>
      <c r="D35" s="25"/>
      <c r="E35" s="25"/>
      <c r="F35" s="25"/>
      <c r="G35" s="25"/>
      <c r="H35" s="25"/>
      <c r="I35" s="25"/>
      <c r="J35" s="25"/>
      <c r="K35" s="25"/>
      <c r="L35" s="97"/>
      <c r="M35" s="97"/>
      <c r="N35" s="97"/>
      <c r="O35" s="97"/>
      <c r="P35" s="97"/>
      <c r="Q35" s="97"/>
      <c r="R35" s="25"/>
      <c r="S35" s="215"/>
      <c r="T35" s="215"/>
      <c r="U35" s="215"/>
      <c r="V35" s="215"/>
      <c r="W35" s="215"/>
      <c r="X35" s="215"/>
      <c r="Y35" s="215"/>
      <c r="Z35" s="215"/>
      <c r="AA35" s="215"/>
      <c r="AB35" s="215"/>
      <c r="AC35" s="215"/>
      <c r="AD35" s="215"/>
    </row>
    <row r="36" spans="1:131" ht="4.5" customHeight="1" x14ac:dyDescent="0.2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97"/>
    </row>
    <row r="37" spans="1:131" ht="10.5" customHeight="1" x14ac:dyDescent="0.2">
      <c r="A37" s="46"/>
      <c r="B37" s="110" t="s">
        <v>70</v>
      </c>
      <c r="C37" s="97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97"/>
    </row>
    <row r="38" spans="1:131" ht="13.9" customHeight="1" x14ac:dyDescent="0.2">
      <c r="A38" s="46"/>
      <c r="B38" s="134" t="s">
        <v>55</v>
      </c>
      <c r="C38" s="109" t="s">
        <v>308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97"/>
    </row>
    <row r="39" spans="1:131" ht="13.9" customHeight="1" x14ac:dyDescent="0.2">
      <c r="A39" s="46"/>
      <c r="B39" s="134" t="s">
        <v>55</v>
      </c>
      <c r="C39" s="109" t="s">
        <v>309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97"/>
    </row>
    <row r="40" spans="1:131" ht="11.45" customHeight="1" x14ac:dyDescent="0.2">
      <c r="A40" s="97"/>
      <c r="B40" s="97"/>
      <c r="C40" s="97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97"/>
      <c r="W40" s="97"/>
      <c r="X40" s="97"/>
      <c r="Y40" s="97"/>
      <c r="Z40" s="97"/>
      <c r="AA40" s="97"/>
      <c r="AB40" s="97"/>
      <c r="AC40" s="213"/>
      <c r="AD40" s="97"/>
    </row>
    <row r="41" spans="1:131" x14ac:dyDescent="0.2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D41" s="13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</row>
    <row r="42" spans="1:131" x14ac:dyDescent="0.2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Z42" s="62" t="s">
        <v>233</v>
      </c>
      <c r="AA42" s="13"/>
      <c r="AD42" s="13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</row>
    <row r="43" spans="1:131" x14ac:dyDescent="0.2"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D43" s="13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</row>
    <row r="44" spans="1:131" x14ac:dyDescent="0.2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D44" s="13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</row>
    <row r="45" spans="1:131" x14ac:dyDescent="0.2"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D45" s="13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</row>
    <row r="46" spans="1:131" x14ac:dyDescent="0.2"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D46" s="13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</row>
    <row r="47" spans="1:131" x14ac:dyDescent="0.2"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D47" s="13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</row>
    <row r="48" spans="1:131" x14ac:dyDescent="0.2"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D48" s="13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</row>
    <row r="49" spans="3:131" x14ac:dyDescent="0.2"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D49" s="13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</row>
    <row r="50" spans="3:131" x14ac:dyDescent="0.2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D50" s="13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</row>
    <row r="51" spans="3:131" x14ac:dyDescent="0.2"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D51" s="13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</row>
    <row r="52" spans="3:131" x14ac:dyDescent="0.2"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D52" s="13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</row>
    <row r="53" spans="3:131" x14ac:dyDescent="0.2"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D53" s="13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</row>
    <row r="54" spans="3:131" x14ac:dyDescent="0.2"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D54" s="13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</row>
    <row r="55" spans="3:131" x14ac:dyDescent="0.2"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D55" s="13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</row>
    <row r="56" spans="3:131" x14ac:dyDescent="0.2"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D56" s="13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</row>
    <row r="57" spans="3:131" x14ac:dyDescent="0.2"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D57" s="13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</row>
    <row r="58" spans="3:131" x14ac:dyDescent="0.2"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D58" s="13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</row>
    <row r="59" spans="3:131" x14ac:dyDescent="0.2"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D59" s="13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</row>
    <row r="60" spans="3:131" x14ac:dyDescent="0.2"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D60" s="13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</row>
    <row r="61" spans="3:131" x14ac:dyDescent="0.2"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D61" s="13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</row>
    <row r="62" spans="3:131" x14ac:dyDescent="0.2"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D62" s="13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</row>
    <row r="63" spans="3:131" x14ac:dyDescent="0.2"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D63" s="13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</row>
    <row r="64" spans="3:131" x14ac:dyDescent="0.2"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D64" s="13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</row>
    <row r="65" spans="3:131" x14ac:dyDescent="0.2"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D65" s="13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</row>
    <row r="66" spans="3:131" x14ac:dyDescent="0.2"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D66" s="13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</row>
    <row r="67" spans="3:131" x14ac:dyDescent="0.2"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D67" s="13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</row>
    <row r="68" spans="3:131" x14ac:dyDescent="0.2"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D68" s="13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</row>
    <row r="69" spans="3:131" x14ac:dyDescent="0.2"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D69" s="13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</row>
    <row r="70" spans="3:131" x14ac:dyDescent="0.2"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D70" s="13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</row>
    <row r="71" spans="3:131" x14ac:dyDescent="0.2"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D71" s="13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</row>
    <row r="72" spans="3:131" x14ac:dyDescent="0.2"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D72" s="13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</row>
    <row r="73" spans="3:131" x14ac:dyDescent="0.2"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D73" s="13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</row>
    <row r="74" spans="3:131" x14ac:dyDescent="0.2"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D74" s="13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</row>
    <row r="75" spans="3:131" x14ac:dyDescent="0.2"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D75" s="13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</row>
    <row r="76" spans="3:131" x14ac:dyDescent="0.2"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D76" s="13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</row>
    <row r="77" spans="3:131" x14ac:dyDescent="0.2"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D77" s="13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</row>
    <row r="78" spans="3:131" x14ac:dyDescent="0.2"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D78" s="13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</row>
    <row r="79" spans="3:131" x14ac:dyDescent="0.2"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D79" s="13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</row>
    <row r="80" spans="3:131" x14ac:dyDescent="0.2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D80" s="13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</row>
    <row r="81" spans="3:131" x14ac:dyDescent="0.2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D81" s="13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</row>
    <row r="82" spans="3:131" x14ac:dyDescent="0.2"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D82" s="13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</row>
    <row r="83" spans="3:131" x14ac:dyDescent="0.2"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D83" s="13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</row>
    <row r="84" spans="3:131" x14ac:dyDescent="0.2"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D84" s="13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</row>
    <row r="85" spans="3:131" x14ac:dyDescent="0.2"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D85" s="13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</row>
    <row r="86" spans="3:131" x14ac:dyDescent="0.2"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D86" s="13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</row>
    <row r="87" spans="3:131" x14ac:dyDescent="0.2"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D87" s="13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</row>
    <row r="88" spans="3:131" x14ac:dyDescent="0.2"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D88" s="13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</row>
    <row r="89" spans="3:131" x14ac:dyDescent="0.2"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D89" s="13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</row>
    <row r="90" spans="3:131" x14ac:dyDescent="0.2"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D90" s="13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</row>
    <row r="91" spans="3:131" x14ac:dyDescent="0.2"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D91" s="13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</row>
    <row r="92" spans="3:131" x14ac:dyDescent="0.2"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D92" s="13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</row>
    <row r="93" spans="3:131" x14ac:dyDescent="0.2"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D93" s="13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</row>
    <row r="94" spans="3:131" x14ac:dyDescent="0.2"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D94" s="13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</row>
    <row r="95" spans="3:131" x14ac:dyDescent="0.2"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D95" s="13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</row>
    <row r="96" spans="3:131" x14ac:dyDescent="0.2"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D96" s="13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</row>
    <row r="97" spans="3:131" x14ac:dyDescent="0.2"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D97" s="13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</row>
  </sheetData>
  <sheetProtection algorithmName="SHA-512" hashValue="BVLaEG14jyWvXfTFI/dsF1qHOH7L8ub1X5qIcp4BiALlOxlGx18YINet7Mms6AD58h40VxufIw+ymbKsBm0V4A==" saltValue="drMUaqxRji/18yVwFWSGug==" spinCount="100000" sheet="1" selectLockedCells="1"/>
  <dataConsolidate function="countNums"/>
  <mergeCells count="28">
    <mergeCell ref="C3:R3"/>
    <mergeCell ref="Y14:AB15"/>
    <mergeCell ref="Y18:AB18"/>
    <mergeCell ref="Y19:AB19"/>
    <mergeCell ref="C4:Q4"/>
    <mergeCell ref="B5:AB5"/>
    <mergeCell ref="B6:S6"/>
    <mergeCell ref="Y16:AB17"/>
    <mergeCell ref="F12:S12"/>
    <mergeCell ref="F14:S14"/>
    <mergeCell ref="D17:U17"/>
    <mergeCell ref="D19:V19"/>
    <mergeCell ref="D18:V18"/>
    <mergeCell ref="D22:V22"/>
    <mergeCell ref="D23:V23"/>
    <mergeCell ref="Y23:AB23"/>
    <mergeCell ref="Y20:AB21"/>
    <mergeCell ref="Y31:AB31"/>
    <mergeCell ref="Y26:AB26"/>
    <mergeCell ref="Y25:AB25"/>
    <mergeCell ref="Y27:AB27"/>
    <mergeCell ref="Y29:AB29"/>
    <mergeCell ref="Y28:AB28"/>
    <mergeCell ref="Y24:AB24"/>
    <mergeCell ref="Y22:AB22"/>
    <mergeCell ref="C28:V28"/>
    <mergeCell ref="D24:V24"/>
    <mergeCell ref="D21:V21"/>
  </mergeCells>
  <conditionalFormatting sqref="F12 Y16 Y18:AB18 Y19:AC19">
    <cfRule type="expression" dxfId="34" priority="43" stopIfTrue="1">
      <formula>#REF!=TRUE</formula>
    </cfRule>
  </conditionalFormatting>
  <conditionalFormatting sqref="F12 Y16 Y18:AB18 Y19:AC20">
    <cfRule type="expression" dxfId="33" priority="44" stopIfTrue="1">
      <formula>$D$14=TRUE</formula>
    </cfRule>
  </conditionalFormatting>
  <conditionalFormatting sqref="F12 Y18:AC18">
    <cfRule type="expression" dxfId="32" priority="45" stopIfTrue="1">
      <formula>#REF!=TRUE</formula>
    </cfRule>
    <cfRule type="expression" dxfId="31" priority="46" stopIfTrue="1">
      <formula>$D$14=TRUE</formula>
    </cfRule>
    <cfRule type="expression" dxfId="30" priority="47" stopIfTrue="1">
      <formula>#REF!=TRUE</formula>
    </cfRule>
  </conditionalFormatting>
  <conditionalFormatting sqref="F14">
    <cfRule type="expression" dxfId="29" priority="1" stopIfTrue="1">
      <formula>#REF!=TRUE</formula>
    </cfRule>
    <cfRule type="expression" dxfId="28" priority="2" stopIfTrue="1">
      <formula>$D$14=TRUE</formula>
    </cfRule>
    <cfRule type="expression" dxfId="27" priority="3" stopIfTrue="1">
      <formula>#REF!=TRUE</formula>
    </cfRule>
    <cfRule type="expression" dxfId="26" priority="4" stopIfTrue="1">
      <formula>$D$14=TRUE</formula>
    </cfRule>
    <cfRule type="expression" dxfId="25" priority="5" stopIfTrue="1">
      <formula>#REF!=TRUE</formula>
    </cfRule>
  </conditionalFormatting>
  <conditionalFormatting sqref="Y16 AC16:AC17">
    <cfRule type="expression" dxfId="24" priority="178" stopIfTrue="1">
      <formula>#REF!=TRUE</formula>
    </cfRule>
    <cfRule type="expression" dxfId="23" priority="180" stopIfTrue="1">
      <formula>OR(G$12=TRUE,#REF!=TRUE)</formula>
    </cfRule>
  </conditionalFormatting>
  <conditionalFormatting sqref="Y22:Y24">
    <cfRule type="expression" dxfId="22" priority="9" stopIfTrue="1">
      <formula>$D$14=TRUE</formula>
    </cfRule>
    <cfRule type="expression" dxfId="21" priority="10" stopIfTrue="1">
      <formula>#REF!=TRUE</formula>
    </cfRule>
  </conditionalFormatting>
  <conditionalFormatting sqref="Y27:Y28">
    <cfRule type="expression" dxfId="20" priority="6" stopIfTrue="1">
      <formula>$D$14=TRUE</formula>
    </cfRule>
    <cfRule type="expression" dxfId="19" priority="7" stopIfTrue="1">
      <formula>#REF!=TRUE</formula>
    </cfRule>
    <cfRule type="expression" dxfId="18" priority="8" stopIfTrue="1">
      <formula>$G$12=TRUE</formula>
    </cfRule>
  </conditionalFormatting>
  <conditionalFormatting sqref="Y26:AB26 Y29:AB29 AC25">
    <cfRule type="expression" dxfId="17" priority="171" stopIfTrue="1">
      <formula>$G$12=TRUE</formula>
    </cfRule>
  </conditionalFormatting>
  <conditionalFormatting sqref="Y26:AB26 Y29:AB29">
    <cfRule type="expression" dxfId="16" priority="169" stopIfTrue="1">
      <formula>$D$14=TRUE</formula>
    </cfRule>
    <cfRule type="expression" dxfId="15" priority="170" stopIfTrue="1">
      <formula>#REF!=TRUE</formula>
    </cfRule>
  </conditionalFormatting>
  <conditionalFormatting sqref="AC21:AC25 Y20:AC20">
    <cfRule type="expression" dxfId="14" priority="136" stopIfTrue="1">
      <formula>#REF!=TRUE</formula>
    </cfRule>
  </conditionalFormatting>
  <conditionalFormatting sqref="AC21:AC25">
    <cfRule type="expression" dxfId="13" priority="135" stopIfTrue="1">
      <formula>$D$14=TRUE</formula>
    </cfRule>
  </conditionalFormatting>
  <pageMargins left="0.59055118110236227" right="0.39370078740157483" top="0.59055118110236227" bottom="0.39370078740157483" header="0.31496062992125984" footer="0.31496062992125984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Label 1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33</xdr:row>
                    <xdr:rowOff>0</xdr:rowOff>
                  </from>
                  <to>
                    <xdr:col>2</xdr:col>
                    <xdr:colOff>161925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5" name="Check Box 11">
              <controlPr defaultSize="0" autoFill="0" autoLine="0" autoPict="0">
                <anchor moveWithCells="1">
                  <from>
                    <xdr:col>10</xdr:col>
                    <xdr:colOff>161925</xdr:colOff>
                    <xdr:row>7</xdr:row>
                    <xdr:rowOff>19050</xdr:rowOff>
                  </from>
                  <to>
                    <xdr:col>15</xdr:col>
                    <xdr:colOff>152400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6" name="Check Box 12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7</xdr:col>
                    <xdr:colOff>114300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" r:id="rId7" name="Check Box 103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257175</xdr:rowOff>
                  </from>
                  <to>
                    <xdr:col>10</xdr:col>
                    <xdr:colOff>114300</xdr:colOff>
                    <xdr:row>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" r:id="rId8" name="Check Box 104">
              <controlPr locked="0" defaultSize="0" autoFill="0" autoLine="0" autoPict="0">
                <anchor moveWithCells="1">
                  <from>
                    <xdr:col>10</xdr:col>
                    <xdr:colOff>161925</xdr:colOff>
                    <xdr:row>8</xdr:row>
                    <xdr:rowOff>142875</xdr:rowOff>
                  </from>
                  <to>
                    <xdr:col>15</xdr:col>
                    <xdr:colOff>219075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5" r:id="rId9" name="Check Box 133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123825</xdr:rowOff>
                  </from>
                  <to>
                    <xdr:col>8</xdr:col>
                    <xdr:colOff>123825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4" r:id="rId10" name="Check Box 162">
              <controlPr locked="0" defaultSize="0" autoFill="0" autoLine="0" autoPict="0">
                <anchor moveWithCells="1">
                  <from>
                    <xdr:col>17</xdr:col>
                    <xdr:colOff>28575</xdr:colOff>
                    <xdr:row>8</xdr:row>
                    <xdr:rowOff>161925</xdr:rowOff>
                  </from>
                  <to>
                    <xdr:col>21</xdr:col>
                    <xdr:colOff>114300</xdr:colOff>
                    <xdr:row>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76" r:id="rId11" name="Check Box 184">
              <controlPr locked="0" defaultSize="0" autoFill="0" autoLine="0" autoPict="0">
                <anchor moveWithCells="1">
                  <from>
                    <xdr:col>21</xdr:col>
                    <xdr:colOff>47625</xdr:colOff>
                    <xdr:row>8</xdr:row>
                    <xdr:rowOff>142875</xdr:rowOff>
                  </from>
                  <to>
                    <xdr:col>27</xdr:col>
                    <xdr:colOff>238125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97" r:id="rId12" name="Check Box 405">
              <controlPr locked="0" defaultSize="0" autoFill="0" autoLine="0" autoPict="0">
                <anchor moveWithCells="1">
                  <from>
                    <xdr:col>10</xdr:col>
                    <xdr:colOff>161925</xdr:colOff>
                    <xdr:row>7</xdr:row>
                    <xdr:rowOff>228600</xdr:rowOff>
                  </from>
                  <to>
                    <xdr:col>16</xdr:col>
                    <xdr:colOff>200025</xdr:colOff>
                    <xdr:row>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0" r:id="rId13" name="Check Box 408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314325</xdr:rowOff>
                  </from>
                  <to>
                    <xdr:col>10</xdr:col>
                    <xdr:colOff>95250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3" r:id="rId14" name="Check Box 411">
              <controlPr locked="0" defaultSize="0" autoFill="0" autoLine="0" autoPict="0">
                <anchor moveWithCells="1">
                  <from>
                    <xdr:col>17</xdr:col>
                    <xdr:colOff>28575</xdr:colOff>
                    <xdr:row>6</xdr:row>
                    <xdr:rowOff>47625</xdr:rowOff>
                  </from>
                  <to>
                    <xdr:col>21</xdr:col>
                    <xdr:colOff>123825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4" r:id="rId15" name="Check Box 412">
              <controlPr locked="0" defaultSize="0" autoFill="0" autoLine="0" autoPict="0">
                <anchor moveWithCells="1">
                  <from>
                    <xdr:col>21</xdr:col>
                    <xdr:colOff>47625</xdr:colOff>
                    <xdr:row>7</xdr:row>
                    <xdr:rowOff>9525</xdr:rowOff>
                  </from>
                  <to>
                    <xdr:col>30</xdr:col>
                    <xdr:colOff>95250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5" r:id="rId16" name="Check Box 413">
              <controlPr locked="0" defaultSize="0" autoFill="0" autoLine="0" autoPict="0">
                <anchor moveWithCells="1">
                  <from>
                    <xdr:col>17</xdr:col>
                    <xdr:colOff>28575</xdr:colOff>
                    <xdr:row>7</xdr:row>
                    <xdr:rowOff>238125</xdr:rowOff>
                  </from>
                  <to>
                    <xdr:col>25</xdr:col>
                    <xdr:colOff>47625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07" r:id="rId17" name="Check Box 415">
              <controlPr locked="0" defaultSize="0" autoFill="0" autoLine="0" autoPict="0">
                <anchor moveWithCells="1">
                  <from>
                    <xdr:col>21</xdr:col>
                    <xdr:colOff>47625</xdr:colOff>
                    <xdr:row>7</xdr:row>
                    <xdr:rowOff>238125</xdr:rowOff>
                  </from>
                  <to>
                    <xdr:col>31</xdr:col>
                    <xdr:colOff>295275</xdr:colOff>
                    <xdr:row>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610" r:id="rId18" name="Check Box 418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38100</xdr:rowOff>
                  </from>
                  <to>
                    <xdr:col>10</xdr:col>
                    <xdr:colOff>95250</xdr:colOff>
                    <xdr:row>9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Q38"/>
  <sheetViews>
    <sheetView showGridLines="0" zoomScale="130" zoomScaleNormal="130" workbookViewId="0">
      <selection activeCell="Z11" sqref="Z11:AC11"/>
    </sheetView>
  </sheetViews>
  <sheetFormatPr baseColWidth="10" defaultColWidth="11.5703125" defaultRowHeight="12.75" x14ac:dyDescent="0.2"/>
  <cols>
    <col min="1" max="2" width="2.28515625" style="13" customWidth="1"/>
    <col min="3" max="3" width="3.7109375" style="13" customWidth="1"/>
    <col min="4" max="10" width="2.42578125" style="19" customWidth="1"/>
    <col min="11" max="11" width="0.7109375" style="19" customWidth="1"/>
    <col min="12" max="12" width="2.42578125" style="19" customWidth="1"/>
    <col min="13" max="13" width="0.85546875" style="19" customWidth="1"/>
    <col min="14" max="14" width="2.28515625" style="19" customWidth="1"/>
    <col min="15" max="15" width="4.7109375" style="19" customWidth="1"/>
    <col min="16" max="16" width="3.85546875" style="19" customWidth="1"/>
    <col min="17" max="17" width="4.140625" style="19" customWidth="1"/>
    <col min="18" max="19" width="4.7109375" style="19" customWidth="1"/>
    <col min="20" max="20" width="5.28515625" style="19" customWidth="1"/>
    <col min="21" max="21" width="6.42578125" style="19" customWidth="1"/>
    <col min="22" max="22" width="3.28515625" style="19" customWidth="1"/>
    <col min="23" max="23" width="2.42578125" style="19" customWidth="1"/>
    <col min="24" max="24" width="1.28515625" style="19" customWidth="1"/>
    <col min="25" max="25" width="2.28515625" style="19" hidden="1" customWidth="1"/>
    <col min="26" max="26" width="4.7109375" style="19" customWidth="1"/>
    <col min="27" max="27" width="5.140625" style="19" customWidth="1"/>
    <col min="28" max="28" width="3.5703125" style="19" customWidth="1"/>
    <col min="29" max="29" width="5.42578125" style="13" customWidth="1"/>
    <col min="30" max="30" width="1.140625" style="13" customWidth="1"/>
    <col min="31" max="31" width="13" style="19" customWidth="1"/>
    <col min="32" max="32" width="10.85546875" style="19" customWidth="1"/>
    <col min="33" max="33" width="11.5703125" style="19"/>
    <col min="34" max="16384" width="11.5703125" style="11"/>
  </cols>
  <sheetData>
    <row r="1" spans="1:32" ht="4.9000000000000004" customHeight="1" x14ac:dyDescent="0.2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13"/>
    </row>
    <row r="2" spans="1:32" ht="30" customHeight="1" x14ac:dyDescent="0.25">
      <c r="A2" s="97"/>
      <c r="B2" s="570" t="s">
        <v>149</v>
      </c>
      <c r="C2" s="570"/>
      <c r="D2" s="570"/>
      <c r="E2" s="570"/>
      <c r="F2" s="569" t="str">
        <f>IF(Antrag!D12="","",Antrag!D12)</f>
        <v/>
      </c>
      <c r="G2" s="569"/>
      <c r="H2" s="569"/>
      <c r="I2" s="569"/>
      <c r="J2" s="569"/>
      <c r="K2" s="569"/>
      <c r="L2" s="569"/>
      <c r="M2" s="569"/>
      <c r="N2" s="569"/>
      <c r="O2" s="569"/>
      <c r="P2" s="569"/>
      <c r="Q2" s="569"/>
      <c r="R2" s="569"/>
      <c r="S2" s="569"/>
      <c r="T2" s="155"/>
      <c r="U2" s="155"/>
      <c r="V2" s="97"/>
      <c r="W2" s="97"/>
      <c r="X2" s="97"/>
      <c r="Y2" s="97"/>
      <c r="Z2" s="97"/>
      <c r="AA2" s="97"/>
      <c r="AB2" s="97"/>
      <c r="AC2" s="97"/>
      <c r="AD2" s="97"/>
      <c r="AE2" s="97"/>
    </row>
    <row r="3" spans="1:32" ht="7.5" customHeight="1" x14ac:dyDescent="0.25">
      <c r="A3" s="97"/>
      <c r="B3" s="320"/>
      <c r="C3" s="320"/>
      <c r="D3" s="320"/>
      <c r="E3" s="320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155"/>
      <c r="U3" s="155"/>
      <c r="V3" s="97"/>
      <c r="W3" s="97"/>
      <c r="X3" s="97"/>
      <c r="Y3" s="97"/>
      <c r="Z3" s="97"/>
      <c r="AA3" s="97"/>
      <c r="AB3" s="97"/>
      <c r="AC3" s="97"/>
      <c r="AD3" s="97"/>
      <c r="AE3" s="97"/>
    </row>
    <row r="4" spans="1:32" ht="30" customHeight="1" x14ac:dyDescent="0.25">
      <c r="A4" s="97"/>
      <c r="B4" s="570" t="s">
        <v>151</v>
      </c>
      <c r="C4" s="570"/>
      <c r="D4" s="570"/>
      <c r="E4" s="570"/>
      <c r="F4" s="569" t="str">
        <f>IF(Antrag!O80="","",Antrag!O80)</f>
        <v/>
      </c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  <c r="R4" s="569"/>
      <c r="S4" s="569"/>
      <c r="T4" s="155"/>
      <c r="U4" s="155"/>
      <c r="V4" s="97"/>
      <c r="W4" s="97"/>
      <c r="X4" s="97"/>
      <c r="Y4" s="97"/>
      <c r="Z4" s="97"/>
      <c r="AA4" s="97"/>
      <c r="AB4" s="97"/>
      <c r="AC4" s="97"/>
      <c r="AD4" s="97"/>
      <c r="AE4" s="97"/>
    </row>
    <row r="5" spans="1:32" ht="3.6" customHeight="1" x14ac:dyDescent="0.25">
      <c r="A5" s="97"/>
      <c r="B5" s="154"/>
      <c r="C5" s="97"/>
      <c r="D5" s="111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97"/>
      <c r="W5" s="97"/>
      <c r="X5" s="97"/>
      <c r="Y5" s="97"/>
      <c r="Z5" s="97"/>
      <c r="AA5" s="97"/>
      <c r="AB5" s="97"/>
      <c r="AC5" s="97"/>
      <c r="AD5" s="97"/>
      <c r="AE5" s="97"/>
    </row>
    <row r="6" spans="1:32" ht="60.75" customHeight="1" x14ac:dyDescent="0.2">
      <c r="A6" s="97"/>
      <c r="B6" s="97"/>
      <c r="C6" s="36"/>
      <c r="D6" s="106"/>
      <c r="E6" s="97"/>
      <c r="F6" s="97"/>
      <c r="G6" s="97"/>
      <c r="H6" s="97"/>
      <c r="I6" s="97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9"/>
      <c r="Y6" s="13"/>
      <c r="Z6" s="156"/>
      <c r="AA6" s="156"/>
      <c r="AB6" s="156"/>
      <c r="AC6" s="156"/>
      <c r="AE6" s="9"/>
    </row>
    <row r="7" spans="1:32" ht="19.5" x14ac:dyDescent="0.3">
      <c r="A7" s="97"/>
      <c r="B7" s="575" t="s">
        <v>93</v>
      </c>
      <c r="C7" s="575"/>
      <c r="D7" s="271" t="s">
        <v>164</v>
      </c>
      <c r="E7" s="269"/>
      <c r="F7" s="269"/>
      <c r="G7" s="269"/>
      <c r="H7" s="269"/>
      <c r="I7" s="269"/>
      <c r="J7" s="273"/>
      <c r="K7" s="273"/>
      <c r="L7" s="273"/>
      <c r="M7" s="273"/>
      <c r="N7" s="273"/>
      <c r="O7" s="273"/>
      <c r="P7" s="273"/>
      <c r="Q7" s="273"/>
      <c r="R7" s="273"/>
      <c r="S7" s="273"/>
      <c r="T7" s="273"/>
      <c r="U7" s="273"/>
      <c r="V7" s="133"/>
      <c r="W7" s="133"/>
      <c r="X7" s="9"/>
      <c r="Y7" s="13"/>
      <c r="Z7" s="573" t="s">
        <v>340</v>
      </c>
      <c r="AA7" s="573"/>
      <c r="AB7" s="573"/>
      <c r="AC7" s="573"/>
      <c r="AE7" s="9"/>
    </row>
    <row r="8" spans="1:32" ht="13.5" customHeight="1" x14ac:dyDescent="0.2">
      <c r="A8" s="97"/>
      <c r="B8" s="574"/>
      <c r="C8" s="574"/>
      <c r="D8" s="170" t="s">
        <v>219</v>
      </c>
      <c r="E8" s="108"/>
      <c r="F8" s="108"/>
      <c r="G8" s="108"/>
      <c r="H8" s="108"/>
      <c r="I8" s="108"/>
      <c r="J8" s="158"/>
      <c r="K8" s="158"/>
      <c r="L8" s="158"/>
      <c r="M8" s="158"/>
      <c r="N8" s="158"/>
      <c r="O8" s="158"/>
      <c r="P8" s="158"/>
      <c r="Q8" s="133"/>
      <c r="R8" s="133"/>
      <c r="S8" s="133"/>
      <c r="T8" s="133"/>
      <c r="U8" s="133"/>
      <c r="V8" s="133"/>
      <c r="W8" s="133"/>
      <c r="X8" s="23"/>
      <c r="Y8" s="23"/>
      <c r="Z8" s="573"/>
      <c r="AA8" s="573"/>
      <c r="AB8" s="573"/>
      <c r="AC8" s="573"/>
      <c r="AD8" s="23"/>
      <c r="AE8" s="23"/>
    </row>
    <row r="9" spans="1:32" ht="6" customHeight="1" x14ac:dyDescent="0.2">
      <c r="A9" s="97"/>
      <c r="B9" s="97"/>
      <c r="C9" s="159"/>
      <c r="D9" s="106"/>
      <c r="E9" s="108"/>
      <c r="F9" s="108"/>
      <c r="G9" s="108"/>
      <c r="H9" s="108"/>
      <c r="I9" s="108"/>
      <c r="J9" s="158"/>
      <c r="K9" s="158"/>
      <c r="L9" s="158"/>
      <c r="M9" s="158"/>
      <c r="N9" s="158"/>
      <c r="O9" s="158"/>
      <c r="P9" s="158"/>
      <c r="Q9" s="133"/>
      <c r="R9" s="133"/>
      <c r="S9" s="133"/>
      <c r="T9" s="133"/>
      <c r="U9" s="133"/>
      <c r="V9" s="133"/>
      <c r="W9" s="133"/>
      <c r="X9" s="23"/>
      <c r="Y9" s="23"/>
      <c r="Z9" s="573"/>
      <c r="AA9" s="573"/>
      <c r="AB9" s="573"/>
      <c r="AC9" s="573"/>
      <c r="AD9" s="23"/>
      <c r="AE9" s="23"/>
    </row>
    <row r="10" spans="1:32" ht="19.5" customHeight="1" x14ac:dyDescent="0.2">
      <c r="A10" s="97"/>
      <c r="B10" s="97"/>
      <c r="C10" s="280"/>
      <c r="D10" s="287" t="s">
        <v>303</v>
      </c>
      <c r="E10" s="38"/>
      <c r="F10" s="108"/>
      <c r="G10" s="108"/>
      <c r="H10" s="108"/>
      <c r="I10" s="108"/>
      <c r="J10" s="158"/>
      <c r="K10" s="158"/>
      <c r="L10" s="158"/>
      <c r="M10" s="158"/>
      <c r="N10" s="158"/>
      <c r="O10" s="158"/>
      <c r="P10" s="158"/>
      <c r="Q10" s="133"/>
      <c r="R10" s="133"/>
      <c r="S10" s="133"/>
      <c r="T10" s="133"/>
      <c r="U10" s="133"/>
      <c r="V10" s="133"/>
      <c r="W10" s="133"/>
      <c r="X10" s="23"/>
      <c r="Y10" s="23"/>
      <c r="Z10" s="281"/>
      <c r="AA10" s="282"/>
      <c r="AB10" s="282"/>
      <c r="AC10" s="283"/>
      <c r="AD10" s="23"/>
      <c r="AE10" s="23"/>
    </row>
    <row r="11" spans="1:32" ht="24.75" customHeight="1" x14ac:dyDescent="0.2">
      <c r="A11" s="97"/>
      <c r="B11" s="563" t="s">
        <v>157</v>
      </c>
      <c r="C11" s="563"/>
      <c r="D11" s="567" t="s">
        <v>292</v>
      </c>
      <c r="E11" s="567"/>
      <c r="F11" s="567"/>
      <c r="G11" s="567"/>
      <c r="H11" s="567"/>
      <c r="I11" s="567"/>
      <c r="J11" s="567"/>
      <c r="K11" s="567"/>
      <c r="L11" s="567"/>
      <c r="M11" s="567"/>
      <c r="N11" s="567"/>
      <c r="O11" s="567"/>
      <c r="P11" s="567"/>
      <c r="Q11" s="567"/>
      <c r="R11" s="567"/>
      <c r="S11" s="567"/>
      <c r="T11" s="567"/>
      <c r="U11" s="567"/>
      <c r="V11" s="567"/>
      <c r="W11" s="567"/>
      <c r="X11" s="9"/>
      <c r="Y11" s="13"/>
      <c r="Z11" s="564"/>
      <c r="AA11" s="571"/>
      <c r="AB11" s="571"/>
      <c r="AC11" s="572"/>
      <c r="AE11" s="9"/>
    </row>
    <row r="12" spans="1:32" ht="24.75" customHeight="1" x14ac:dyDescent="0.2">
      <c r="A12" s="97"/>
      <c r="B12" s="563" t="s">
        <v>158</v>
      </c>
      <c r="C12" s="563"/>
      <c r="D12" s="567" t="s">
        <v>173</v>
      </c>
      <c r="E12" s="567"/>
      <c r="F12" s="567"/>
      <c r="G12" s="567"/>
      <c r="H12" s="567"/>
      <c r="I12" s="567"/>
      <c r="J12" s="567"/>
      <c r="K12" s="567"/>
      <c r="L12" s="567"/>
      <c r="M12" s="567"/>
      <c r="N12" s="567"/>
      <c r="O12" s="567"/>
      <c r="P12" s="567"/>
      <c r="Q12" s="567"/>
      <c r="R12" s="567"/>
      <c r="S12" s="567"/>
      <c r="T12" s="567"/>
      <c r="U12" s="567"/>
      <c r="V12" s="567"/>
      <c r="W12" s="567"/>
      <c r="X12" s="9"/>
      <c r="Y12" s="13"/>
      <c r="Z12" s="564"/>
      <c r="AA12" s="571"/>
      <c r="AB12" s="571"/>
      <c r="AC12" s="572"/>
      <c r="AE12" s="9"/>
    </row>
    <row r="13" spans="1:32" ht="24.75" customHeight="1" x14ac:dyDescent="0.2">
      <c r="A13" s="97"/>
      <c r="B13" s="563" t="s">
        <v>159</v>
      </c>
      <c r="C13" s="563"/>
      <c r="D13" s="567" t="s">
        <v>293</v>
      </c>
      <c r="E13" s="567"/>
      <c r="F13" s="567"/>
      <c r="G13" s="567"/>
      <c r="H13" s="567"/>
      <c r="I13" s="567"/>
      <c r="J13" s="567"/>
      <c r="K13" s="567"/>
      <c r="L13" s="567"/>
      <c r="M13" s="567"/>
      <c r="N13" s="567"/>
      <c r="O13" s="567"/>
      <c r="P13" s="567"/>
      <c r="Q13" s="567"/>
      <c r="R13" s="567"/>
      <c r="S13" s="567"/>
      <c r="T13" s="567"/>
      <c r="U13" s="567"/>
      <c r="V13" s="567"/>
      <c r="W13" s="567"/>
      <c r="X13" s="9"/>
      <c r="Y13" s="13"/>
      <c r="Z13" s="564"/>
      <c r="AA13" s="571"/>
      <c r="AB13" s="571"/>
      <c r="AC13" s="572"/>
      <c r="AE13" s="9"/>
    </row>
    <row r="14" spans="1:32" ht="24.75" customHeight="1" x14ac:dyDescent="0.2">
      <c r="A14" s="97"/>
      <c r="B14" s="563" t="s">
        <v>160</v>
      </c>
      <c r="C14" s="563"/>
      <c r="D14" s="567" t="s">
        <v>294</v>
      </c>
      <c r="E14" s="567"/>
      <c r="F14" s="567"/>
      <c r="G14" s="567"/>
      <c r="H14" s="567"/>
      <c r="I14" s="567"/>
      <c r="J14" s="567"/>
      <c r="K14" s="567"/>
      <c r="L14" s="567"/>
      <c r="M14" s="567"/>
      <c r="N14" s="567"/>
      <c r="O14" s="567"/>
      <c r="P14" s="567"/>
      <c r="Q14" s="567"/>
      <c r="R14" s="567"/>
      <c r="S14" s="567"/>
      <c r="T14" s="567"/>
      <c r="U14" s="567"/>
      <c r="V14" s="567"/>
      <c r="W14" s="567"/>
      <c r="X14" s="9"/>
      <c r="Y14" s="13"/>
      <c r="Z14" s="564"/>
      <c r="AA14" s="571"/>
      <c r="AB14" s="571"/>
      <c r="AC14" s="572"/>
      <c r="AE14" s="9"/>
    </row>
    <row r="15" spans="1:32" ht="24.75" customHeight="1" x14ac:dyDescent="0.2">
      <c r="A15" s="97"/>
      <c r="B15" s="563" t="s">
        <v>161</v>
      </c>
      <c r="C15" s="563"/>
      <c r="D15" s="567" t="s">
        <v>263</v>
      </c>
      <c r="E15" s="567"/>
      <c r="F15" s="567"/>
      <c r="G15" s="567"/>
      <c r="H15" s="567"/>
      <c r="I15" s="567"/>
      <c r="J15" s="567"/>
      <c r="K15" s="567"/>
      <c r="L15" s="567"/>
      <c r="M15" s="567"/>
      <c r="N15" s="567"/>
      <c r="O15" s="567"/>
      <c r="P15" s="567"/>
      <c r="Q15" s="567"/>
      <c r="R15" s="567"/>
      <c r="S15" s="567"/>
      <c r="T15" s="567"/>
      <c r="U15" s="567"/>
      <c r="V15" s="567"/>
      <c r="W15" s="567"/>
      <c r="X15" s="9"/>
      <c r="Y15" s="13"/>
      <c r="Z15" s="564"/>
      <c r="AA15" s="571"/>
      <c r="AB15" s="571"/>
      <c r="AC15" s="572"/>
      <c r="AE15" s="9"/>
    </row>
    <row r="16" spans="1:32" ht="24.75" customHeight="1" x14ac:dyDescent="0.2">
      <c r="A16" s="97"/>
      <c r="B16" s="563" t="s">
        <v>162</v>
      </c>
      <c r="C16" s="563"/>
      <c r="D16" s="567" t="s">
        <v>174</v>
      </c>
      <c r="E16" s="567"/>
      <c r="F16" s="567"/>
      <c r="G16" s="567"/>
      <c r="H16" s="567"/>
      <c r="I16" s="567"/>
      <c r="J16" s="567"/>
      <c r="K16" s="567"/>
      <c r="L16" s="567"/>
      <c r="M16" s="567"/>
      <c r="N16" s="567"/>
      <c r="O16" s="567"/>
      <c r="P16" s="567"/>
      <c r="Q16" s="567"/>
      <c r="R16" s="567"/>
      <c r="S16" s="567"/>
      <c r="T16" s="567"/>
      <c r="U16" s="567"/>
      <c r="V16" s="567"/>
      <c r="W16" s="567"/>
      <c r="X16" s="9"/>
      <c r="Y16" s="13"/>
      <c r="Z16" s="564"/>
      <c r="AA16" s="571"/>
      <c r="AB16" s="571"/>
      <c r="AC16" s="572"/>
      <c r="AE16" s="9"/>
    </row>
    <row r="17" spans="1:33" ht="24.75" customHeight="1" x14ac:dyDescent="0.2">
      <c r="A17" s="97"/>
      <c r="B17" s="563" t="s">
        <v>163</v>
      </c>
      <c r="C17" s="563"/>
      <c r="D17" s="567" t="s">
        <v>295</v>
      </c>
      <c r="E17" s="567"/>
      <c r="F17" s="567"/>
      <c r="G17" s="567"/>
      <c r="H17" s="567"/>
      <c r="I17" s="567"/>
      <c r="J17" s="567"/>
      <c r="K17" s="567"/>
      <c r="L17" s="567"/>
      <c r="M17" s="567"/>
      <c r="N17" s="567"/>
      <c r="O17" s="567"/>
      <c r="P17" s="567"/>
      <c r="Q17" s="567"/>
      <c r="R17" s="567"/>
      <c r="S17" s="567"/>
      <c r="T17" s="567"/>
      <c r="U17" s="567"/>
      <c r="V17" s="567"/>
      <c r="W17" s="567"/>
      <c r="X17" s="9"/>
      <c r="Y17" s="13"/>
      <c r="Z17" s="564"/>
      <c r="AA17" s="571"/>
      <c r="AB17" s="571"/>
      <c r="AC17" s="572"/>
      <c r="AE17" s="9"/>
    </row>
    <row r="18" spans="1:33" ht="20.25" customHeight="1" x14ac:dyDescent="0.2">
      <c r="A18" s="97"/>
      <c r="B18" s="284"/>
      <c r="C18" s="284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  <c r="P18" s="285"/>
      <c r="Q18" s="285"/>
      <c r="R18" s="285"/>
      <c r="S18" s="285"/>
      <c r="T18" s="285"/>
      <c r="U18" s="285"/>
      <c r="V18" s="285"/>
      <c r="W18" s="285"/>
      <c r="X18" s="9"/>
      <c r="Y18" s="13"/>
      <c r="Z18" s="576"/>
      <c r="AA18" s="566"/>
      <c r="AB18" s="566"/>
      <c r="AC18" s="566"/>
      <c r="AE18" s="9"/>
    </row>
    <row r="19" spans="1:33" ht="24.75" customHeight="1" x14ac:dyDescent="0.2">
      <c r="A19" s="97"/>
      <c r="B19" s="284" t="s">
        <v>175</v>
      </c>
      <c r="C19" s="284"/>
      <c r="D19" s="581" t="s">
        <v>304</v>
      </c>
      <c r="E19" s="582"/>
      <c r="F19" s="582"/>
      <c r="G19" s="582"/>
      <c r="H19" s="582"/>
      <c r="I19" s="582"/>
      <c r="J19" s="582"/>
      <c r="K19" s="582"/>
      <c r="L19" s="582"/>
      <c r="M19" s="582"/>
      <c r="N19" s="582"/>
      <c r="O19" s="582"/>
      <c r="P19" s="582"/>
      <c r="Q19" s="582"/>
      <c r="R19" s="582"/>
      <c r="S19" s="582"/>
      <c r="T19" s="582"/>
      <c r="U19" s="582"/>
      <c r="V19" s="582"/>
      <c r="W19" s="285"/>
      <c r="X19" s="9"/>
      <c r="Y19" s="13"/>
      <c r="Z19" s="564"/>
      <c r="AA19" s="541"/>
      <c r="AB19" s="541"/>
      <c r="AC19" s="542"/>
      <c r="AE19" s="9"/>
    </row>
    <row r="20" spans="1:33" ht="21" customHeight="1" x14ac:dyDescent="0.2">
      <c r="A20" s="97"/>
      <c r="B20" s="286" t="s">
        <v>296</v>
      </c>
      <c r="C20" s="279"/>
      <c r="D20" s="570" t="s">
        <v>305</v>
      </c>
      <c r="E20" s="580"/>
      <c r="F20" s="580"/>
      <c r="G20" s="580"/>
      <c r="H20" s="580"/>
      <c r="I20" s="580"/>
      <c r="J20" s="580"/>
      <c r="K20" s="580"/>
      <c r="L20" s="580"/>
      <c r="M20" s="580"/>
      <c r="N20" s="580"/>
      <c r="O20" s="580"/>
      <c r="P20" s="580"/>
      <c r="Q20" s="580"/>
      <c r="R20" s="285"/>
      <c r="S20" s="285"/>
      <c r="T20" s="285"/>
      <c r="U20" s="285"/>
      <c r="V20" s="285"/>
      <c r="W20" s="285"/>
      <c r="X20" s="9"/>
      <c r="Y20" s="13"/>
      <c r="Z20" s="565"/>
      <c r="AA20" s="566"/>
      <c r="AB20" s="566"/>
      <c r="AC20" s="566"/>
      <c r="AE20" s="9"/>
    </row>
    <row r="21" spans="1:33" ht="24.75" customHeight="1" x14ac:dyDescent="0.2">
      <c r="A21" s="97"/>
      <c r="B21" s="279"/>
      <c r="C21" s="279"/>
      <c r="D21" s="567" t="s">
        <v>297</v>
      </c>
      <c r="E21" s="568"/>
      <c r="F21" s="568"/>
      <c r="G21" s="568"/>
      <c r="H21" s="568"/>
      <c r="I21" s="568"/>
      <c r="J21" s="568"/>
      <c r="K21" s="568"/>
      <c r="L21" s="568"/>
      <c r="M21" s="568"/>
      <c r="N21" s="568"/>
      <c r="O21" s="568"/>
      <c r="P21" s="568"/>
      <c r="Q21" s="568"/>
      <c r="R21" s="568"/>
      <c r="S21" s="568"/>
      <c r="T21" s="568"/>
      <c r="U21" s="568"/>
      <c r="V21" s="568"/>
      <c r="W21" s="285"/>
      <c r="X21" s="9"/>
      <c r="Y21" s="13"/>
      <c r="Z21" s="564"/>
      <c r="AA21" s="541"/>
      <c r="AB21" s="541"/>
      <c r="AC21" s="542"/>
      <c r="AE21" s="9"/>
    </row>
    <row r="22" spans="1:33" ht="24.75" customHeight="1" x14ac:dyDescent="0.2">
      <c r="A22" s="97"/>
      <c r="B22" s="279"/>
      <c r="C22" s="279"/>
      <c r="D22" s="567" t="s">
        <v>298</v>
      </c>
      <c r="E22" s="568"/>
      <c r="F22" s="568"/>
      <c r="G22" s="568"/>
      <c r="H22" s="568"/>
      <c r="I22" s="568"/>
      <c r="J22" s="568"/>
      <c r="K22" s="568"/>
      <c r="L22" s="568"/>
      <c r="M22" s="568"/>
      <c r="N22" s="568"/>
      <c r="O22" s="568"/>
      <c r="P22" s="568"/>
      <c r="Q22" s="568"/>
      <c r="R22" s="568"/>
      <c r="S22" s="568"/>
      <c r="T22" s="568"/>
      <c r="U22" s="568"/>
      <c r="V22" s="568"/>
      <c r="W22" s="285"/>
      <c r="X22" s="9"/>
      <c r="Y22" s="13"/>
      <c r="Z22" s="564"/>
      <c r="AA22" s="541"/>
      <c r="AB22" s="541"/>
      <c r="AC22" s="542"/>
      <c r="AE22" s="9"/>
    </row>
    <row r="23" spans="1:33" ht="24.75" customHeight="1" x14ac:dyDescent="0.2">
      <c r="A23" s="97"/>
      <c r="B23" s="279"/>
      <c r="C23" s="279"/>
      <c r="D23" s="567" t="s">
        <v>299</v>
      </c>
      <c r="E23" s="568"/>
      <c r="F23" s="568"/>
      <c r="G23" s="568"/>
      <c r="H23" s="568"/>
      <c r="I23" s="568"/>
      <c r="J23" s="568"/>
      <c r="K23" s="568"/>
      <c r="L23" s="568"/>
      <c r="M23" s="568"/>
      <c r="N23" s="568"/>
      <c r="O23" s="568"/>
      <c r="P23" s="568"/>
      <c r="Q23" s="568"/>
      <c r="R23" s="568"/>
      <c r="S23" s="568"/>
      <c r="T23" s="568"/>
      <c r="U23" s="568"/>
      <c r="V23" s="568"/>
      <c r="W23" s="285"/>
      <c r="X23" s="9"/>
      <c r="Y23" s="13"/>
      <c r="Z23" s="564"/>
      <c r="AA23" s="541"/>
      <c r="AB23" s="541"/>
      <c r="AC23" s="542"/>
      <c r="AE23" s="9"/>
    </row>
    <row r="24" spans="1:33" ht="24.75" customHeight="1" x14ac:dyDescent="0.2">
      <c r="A24" s="97"/>
      <c r="B24" s="279"/>
      <c r="C24" s="279"/>
      <c r="D24" s="567" t="s">
        <v>300</v>
      </c>
      <c r="E24" s="568"/>
      <c r="F24" s="568"/>
      <c r="G24" s="568"/>
      <c r="H24" s="568"/>
      <c r="I24" s="568"/>
      <c r="J24" s="568"/>
      <c r="K24" s="568"/>
      <c r="L24" s="568"/>
      <c r="M24" s="568"/>
      <c r="N24" s="568"/>
      <c r="O24" s="568"/>
      <c r="P24" s="568"/>
      <c r="Q24" s="568"/>
      <c r="R24" s="568"/>
      <c r="S24" s="568"/>
      <c r="T24" s="568"/>
      <c r="U24" s="568"/>
      <c r="V24" s="568"/>
      <c r="W24" s="285"/>
      <c r="X24" s="9"/>
      <c r="Y24" s="13"/>
      <c r="Z24" s="564"/>
      <c r="AA24" s="541"/>
      <c r="AB24" s="541"/>
      <c r="AC24" s="542"/>
      <c r="AE24" s="9"/>
    </row>
    <row r="25" spans="1:33" ht="24.75" customHeight="1" x14ac:dyDescent="0.2">
      <c r="A25" s="97"/>
      <c r="B25" s="279"/>
      <c r="C25" s="279"/>
      <c r="D25" s="567" t="s">
        <v>301</v>
      </c>
      <c r="E25" s="568"/>
      <c r="F25" s="568"/>
      <c r="G25" s="568"/>
      <c r="H25" s="568"/>
      <c r="I25" s="568"/>
      <c r="J25" s="568"/>
      <c r="K25" s="568"/>
      <c r="L25" s="568"/>
      <c r="M25" s="568"/>
      <c r="N25" s="568"/>
      <c r="O25" s="568"/>
      <c r="P25" s="568"/>
      <c r="Q25" s="568"/>
      <c r="R25" s="568"/>
      <c r="S25" s="568"/>
      <c r="T25" s="568"/>
      <c r="U25" s="285"/>
      <c r="V25" s="285"/>
      <c r="W25" s="285"/>
      <c r="X25" s="9"/>
      <c r="Y25" s="13"/>
      <c r="Z25" s="564"/>
      <c r="AA25" s="541"/>
      <c r="AB25" s="541"/>
      <c r="AC25" s="542"/>
      <c r="AE25" s="9"/>
    </row>
    <row r="26" spans="1:33" ht="24.75" customHeight="1" x14ac:dyDescent="0.2">
      <c r="A26" s="97"/>
      <c r="B26" s="563"/>
      <c r="C26" s="563"/>
      <c r="D26" s="567" t="s">
        <v>302</v>
      </c>
      <c r="E26" s="567"/>
      <c r="F26" s="567"/>
      <c r="G26" s="567"/>
      <c r="H26" s="567"/>
      <c r="I26" s="567"/>
      <c r="J26" s="567"/>
      <c r="K26" s="567"/>
      <c r="L26" s="567"/>
      <c r="M26" s="567"/>
      <c r="N26" s="567"/>
      <c r="O26" s="567"/>
      <c r="P26" s="567"/>
      <c r="Q26" s="567"/>
      <c r="R26" s="567"/>
      <c r="S26" s="567"/>
      <c r="T26" s="567"/>
      <c r="U26" s="567"/>
      <c r="V26" s="567"/>
      <c r="W26" s="567"/>
      <c r="X26" s="9"/>
      <c r="Y26" s="13"/>
      <c r="Z26" s="564"/>
      <c r="AA26" s="571"/>
      <c r="AB26" s="571"/>
      <c r="AC26" s="572"/>
      <c r="AE26" s="9"/>
    </row>
    <row r="27" spans="1:33" ht="7.5" customHeight="1" x14ac:dyDescent="0.2">
      <c r="A27" s="97"/>
      <c r="B27" s="97"/>
      <c r="C27" s="36"/>
      <c r="D27" s="46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157"/>
      <c r="AA27" s="157"/>
      <c r="AB27" s="157"/>
      <c r="AC27" s="157"/>
      <c r="AD27" s="97"/>
      <c r="AE27" s="97"/>
    </row>
    <row r="28" spans="1:33" ht="27" customHeight="1" x14ac:dyDescent="0.2">
      <c r="A28" s="97"/>
      <c r="B28" s="97"/>
      <c r="C28" s="36"/>
      <c r="D28" s="106" t="s">
        <v>94</v>
      </c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577" t="str">
        <f>IF(SUM(Z11:AC26)=0,"",SUM(Z11:AC17,Z19:AC19,Z21:AC26))</f>
        <v/>
      </c>
      <c r="AA28" s="578"/>
      <c r="AB28" s="578"/>
      <c r="AC28" s="579"/>
      <c r="AD28" s="97"/>
      <c r="AE28" s="97"/>
    </row>
    <row r="29" spans="1:33" ht="4.9000000000000004" customHeight="1" x14ac:dyDescent="0.2">
      <c r="A29" s="97"/>
      <c r="B29" s="97"/>
      <c r="C29" s="107"/>
      <c r="D29" s="46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3" ht="27.75" customHeight="1" x14ac:dyDescent="0.2">
      <c r="A30" s="10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</row>
    <row r="31" spans="1:33" customFormat="1" ht="89.25" customHeight="1" x14ac:dyDescent="0.2">
      <c r="A31" s="46"/>
      <c r="B31" s="46"/>
      <c r="C31" s="33"/>
      <c r="D31" s="33"/>
      <c r="E31" s="33"/>
      <c r="F31" s="33"/>
      <c r="G31" s="33"/>
      <c r="H31" s="33"/>
      <c r="I31" s="33"/>
      <c r="J31" s="33"/>
      <c r="K31" s="34"/>
      <c r="L31" s="34"/>
      <c r="M31" s="96"/>
      <c r="N31" s="96"/>
      <c r="O31" s="96"/>
      <c r="P31" s="96"/>
      <c r="Q31" s="97"/>
      <c r="R31" s="97"/>
      <c r="S31" s="34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41"/>
      <c r="AE31" s="141"/>
      <c r="AF31" s="139"/>
      <c r="AG31" s="139"/>
    </row>
    <row r="32" spans="1:33" customFormat="1" x14ac:dyDescent="0.2">
      <c r="A32" s="141"/>
      <c r="B32" s="141"/>
      <c r="C32" s="41" t="s">
        <v>217</v>
      </c>
      <c r="D32" s="41"/>
      <c r="E32" s="41"/>
      <c r="F32" s="41"/>
      <c r="G32" s="41"/>
      <c r="H32" s="41"/>
      <c r="I32" s="41"/>
      <c r="J32" s="41"/>
      <c r="K32" s="41"/>
      <c r="L32" s="41"/>
      <c r="M32" s="97"/>
      <c r="N32" s="97"/>
      <c r="O32" s="97"/>
      <c r="P32" s="97"/>
      <c r="Q32" s="97"/>
      <c r="R32" s="97"/>
      <c r="S32" s="41" t="s">
        <v>135</v>
      </c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39"/>
      <c r="AG32" s="139"/>
    </row>
    <row r="33" spans="1:121" x14ac:dyDescent="0.2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13"/>
      <c r="AG33" s="13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</row>
    <row r="34" spans="1:121" x14ac:dyDescent="0.2"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E34" s="13"/>
      <c r="AF34" s="13"/>
      <c r="AG34" s="13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</row>
    <row r="35" spans="1:121" x14ac:dyDescent="0.2"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62" t="s">
        <v>234</v>
      </c>
      <c r="AB35" s="13"/>
      <c r="AE35" s="13"/>
      <c r="AF35" s="13"/>
      <c r="AG35" s="13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</row>
    <row r="36" spans="1:121" x14ac:dyDescent="0.2"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E36" s="13"/>
      <c r="AF36" s="13"/>
      <c r="AG36" s="13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</row>
    <row r="37" spans="1:121" x14ac:dyDescent="0.2"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E37" s="13"/>
      <c r="AF37" s="13"/>
      <c r="AG37" s="13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</row>
    <row r="38" spans="1:121" x14ac:dyDescent="0.2"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E38" s="13"/>
      <c r="AF38" s="13"/>
      <c r="AG38" s="13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</row>
  </sheetData>
  <sheetProtection algorithmName="SHA-512" hashValue="5vrkRMFYO87LtqlAzf1KV2LFd6IvPaUFTmoW7hPPt/L+EMtEMlolavNDSdsvjDlsCNPYBqb60ATQ7+bOpSRqog==" saltValue="vSzu1Vxes3V7GaekSHpgTw==" spinCount="100000" sheet="1" objects="1" scenarios="1"/>
  <dataConsolidate function="countNums"/>
  <mergeCells count="47">
    <mergeCell ref="Z28:AC28"/>
    <mergeCell ref="Z14:AC14"/>
    <mergeCell ref="D24:V24"/>
    <mergeCell ref="D15:W15"/>
    <mergeCell ref="D26:W26"/>
    <mergeCell ref="Z26:AC26"/>
    <mergeCell ref="D14:W14"/>
    <mergeCell ref="D17:W17"/>
    <mergeCell ref="Z17:AC17"/>
    <mergeCell ref="D20:Q20"/>
    <mergeCell ref="D25:T25"/>
    <mergeCell ref="D16:W16"/>
    <mergeCell ref="Z15:AC15"/>
    <mergeCell ref="Z16:AC16"/>
    <mergeCell ref="D21:V21"/>
    <mergeCell ref="D19:V19"/>
    <mergeCell ref="Z19:AC19"/>
    <mergeCell ref="B7:C7"/>
    <mergeCell ref="Z11:AC11"/>
    <mergeCell ref="B12:C12"/>
    <mergeCell ref="B13:C13"/>
    <mergeCell ref="Z13:AC13"/>
    <mergeCell ref="D13:W13"/>
    <mergeCell ref="B15:C15"/>
    <mergeCell ref="B17:C17"/>
    <mergeCell ref="B14:C14"/>
    <mergeCell ref="B16:C16"/>
    <mergeCell ref="Z18:AC18"/>
    <mergeCell ref="F2:S2"/>
    <mergeCell ref="B2:E2"/>
    <mergeCell ref="B4:E4"/>
    <mergeCell ref="F4:S4"/>
    <mergeCell ref="Z12:AC12"/>
    <mergeCell ref="Z7:AC9"/>
    <mergeCell ref="D11:W11"/>
    <mergeCell ref="D12:W12"/>
    <mergeCell ref="B8:C8"/>
    <mergeCell ref="B11:C11"/>
    <mergeCell ref="B26:C26"/>
    <mergeCell ref="Z25:AC25"/>
    <mergeCell ref="Z20:AC20"/>
    <mergeCell ref="Z21:AC21"/>
    <mergeCell ref="Z22:AC22"/>
    <mergeCell ref="Z23:AC23"/>
    <mergeCell ref="Z24:AC24"/>
    <mergeCell ref="D22:V22"/>
    <mergeCell ref="D23:V23"/>
  </mergeCells>
  <phoneticPr fontId="0" type="noConversion"/>
  <conditionalFormatting sqref="F2:F3">
    <cfRule type="expression" dxfId="12" priority="7" stopIfTrue="1">
      <formula>$D$15=TRUE</formula>
    </cfRule>
    <cfRule type="expression" dxfId="11" priority="8" stopIfTrue="1">
      <formula>#REF!=TRUE</formula>
    </cfRule>
    <cfRule type="expression" dxfId="10" priority="9" stopIfTrue="1">
      <formula>$D$15=TRUE</formula>
    </cfRule>
    <cfRule type="expression" dxfId="9" priority="10" stopIfTrue="1">
      <formula>#REF!=TRUE</formula>
    </cfRule>
  </conditionalFormatting>
  <conditionalFormatting sqref="F2:F4">
    <cfRule type="expression" dxfId="8" priority="5" stopIfTrue="1">
      <formula>#REF!=TRUE</formula>
    </cfRule>
  </conditionalFormatting>
  <conditionalFormatting sqref="F4">
    <cfRule type="expression" dxfId="7" priority="1" stopIfTrue="1">
      <formula>#REF!=TRUE</formula>
    </cfRule>
    <cfRule type="expression" dxfId="6" priority="2" stopIfTrue="1">
      <formula>$D$15=TRUE</formula>
    </cfRule>
    <cfRule type="expression" dxfId="5" priority="3" stopIfTrue="1">
      <formula>#REF!=TRUE</formula>
    </cfRule>
    <cfRule type="expression" dxfId="4" priority="4" stopIfTrue="1">
      <formula>$D$15=TRUE</formula>
    </cfRule>
  </conditionalFormatting>
  <conditionalFormatting sqref="Z6:AC6 Z11:Z16 AA12:AC16 Z26:AC26 Z28:AC28">
    <cfRule type="expression" dxfId="3" priority="36" stopIfTrue="1">
      <formula>#REF!=TRUE</formula>
    </cfRule>
    <cfRule type="expression" dxfId="2" priority="38" stopIfTrue="1">
      <formula>OR(#REF!=TRUE,#REF!=TRUE)</formula>
    </cfRule>
  </conditionalFormatting>
  <conditionalFormatting sqref="Z17:AC17 Z18:Z25">
    <cfRule type="expression" dxfId="1" priority="11" stopIfTrue="1">
      <formula>#REF!=TRUE</formula>
    </cfRule>
    <cfRule type="expression" dxfId="0" priority="13" stopIfTrue="1">
      <formula>OR(#REF!=TRUE,#REF!=TRUE)</formula>
    </cfRule>
  </conditionalFormatting>
  <pageMargins left="0.59055118110236227" right="0.39370078740157483" top="0.39370078740157483" bottom="0.39370078740157483" header="0.31496062992125984" footer="0.31496062992125984"/>
  <pageSetup paperSize="9" orientation="portrait" r:id="rId1"/>
  <headerFooter alignWithMargins="0"/>
  <ignoredErrors>
    <ignoredError sqref="F4 F2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9" r:id="rId4" name="Label 5">
              <controlPr defaultSize="0" autoFill="0" autoLine="0" autoPict="0">
                <anchor moveWithCells="1" sizeWithCells="1">
                  <from>
                    <xdr:col>3</xdr:col>
                    <xdr:colOff>47625</xdr:colOff>
                    <xdr:row>29</xdr:row>
                    <xdr:rowOff>0</xdr:rowOff>
                  </from>
                  <to>
                    <xdr:col>3</xdr:col>
                    <xdr:colOff>161925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3</vt:i4>
      </vt:variant>
    </vt:vector>
  </HeadingPairs>
  <TitlesOfParts>
    <vt:vector size="8" baseType="lpstr">
      <vt:lpstr>Antrag</vt:lpstr>
      <vt:lpstr>4.1 Mod.-Landesmittel</vt:lpstr>
      <vt:lpstr>4.2 Neubau Effizienzhs. </vt:lpstr>
      <vt:lpstr>4.3 Mod.-KFW Sanieren</vt:lpstr>
      <vt:lpstr>4.4 KfW Altersgerecht Umbauen</vt:lpstr>
      <vt:lpstr>'4.2 Neubau Effizienzhs. '!Druckbereich</vt:lpstr>
      <vt:lpstr>'4.3 Mod.-KFW Sanieren'!Druckbereich</vt:lpstr>
      <vt:lpstr>'4.4 KfW Altersgerecht Umbauen'!Druckbereich</vt:lpstr>
    </vt:vector>
  </TitlesOfParts>
  <Company>Helaba FFM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Modernisierungsprogramm</dc:title>
  <dc:creator>a532203</dc:creator>
  <cp:lastModifiedBy>Walden, Manja</cp:lastModifiedBy>
  <cp:lastPrinted>2026-07-22T07:47:42Z</cp:lastPrinted>
  <dcterms:created xsi:type="dcterms:W3CDTF">2003-02-05T14:06:00Z</dcterms:created>
  <dcterms:modified xsi:type="dcterms:W3CDTF">2026-07-22T08:39:29Z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LINK-ID">
    <vt:lpwstr>0193-9444-4B61-48B0</vt:lpwstr>
  </property>
  <property fmtid="{D5CDD505-2E9C-101B-9397-08002B2CF9AE}" pid="3" name="MSIP_Label_31472b75-c5ad-4aeb-acdd-442c1f2868d6_Enabled">
    <vt:lpwstr>true</vt:lpwstr>
  </property>
  <property fmtid="{D5CDD505-2E9C-101B-9397-08002B2CF9AE}" pid="4" name="MSIP_Label_31472b75-c5ad-4aeb-acdd-442c1f2868d6_SetDate">
    <vt:lpwstr>2026-01-21T06:28:15Z</vt:lpwstr>
  </property>
  <property fmtid="{D5CDD505-2E9C-101B-9397-08002B2CF9AE}" pid="5" name="MSIP_Label_31472b75-c5ad-4aeb-acdd-442c1f2868d6_Method">
    <vt:lpwstr>Privileged</vt:lpwstr>
  </property>
  <property fmtid="{D5CDD505-2E9C-101B-9397-08002B2CF9AE}" pid="6" name="MSIP_Label_31472b75-c5ad-4aeb-acdd-442c1f2868d6_Name">
    <vt:lpwstr>C2</vt:lpwstr>
  </property>
  <property fmtid="{D5CDD505-2E9C-101B-9397-08002B2CF9AE}" pid="7" name="MSIP_Label_31472b75-c5ad-4aeb-acdd-442c1f2868d6_SiteId">
    <vt:lpwstr>115d6c2e-8bd5-4b53-8ba7-86a5266426c5</vt:lpwstr>
  </property>
  <property fmtid="{D5CDD505-2E9C-101B-9397-08002B2CF9AE}" pid="8" name="MSIP_Label_31472b75-c5ad-4aeb-acdd-442c1f2868d6_ActionId">
    <vt:lpwstr>1942a14b-a4e3-4aa9-a1cc-0b89acb2c366</vt:lpwstr>
  </property>
  <property fmtid="{D5CDD505-2E9C-101B-9397-08002B2CF9AE}" pid="9" name="MSIP_Label_31472b75-c5ad-4aeb-acdd-442c1f2868d6_ContentBits">
    <vt:lpwstr>1</vt:lpwstr>
  </property>
</Properties>
</file>